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04-05" sheetId="1" r:id="rId1"/>
    <sheet name="2006" sheetId="2" r:id="rId2"/>
    <sheet name="2007" sheetId="3" r:id="rId3"/>
    <sheet name="2008" sheetId="4" r:id="rId4"/>
    <sheet name="2009" sheetId="5" r:id="rId5"/>
    <sheet name="2010" sheetId="6" r:id="rId6"/>
  </sheets>
  <definedNames/>
  <calcPr fullCalcOnLoad="1"/>
</workbook>
</file>

<file path=xl/sharedStrings.xml><?xml version="1.0" encoding="utf-8"?>
<sst xmlns="http://schemas.openxmlformats.org/spreadsheetml/2006/main" count="1013" uniqueCount="364">
  <si>
    <t>Date of release</t>
  </si>
  <si>
    <t>Number released</t>
  </si>
  <si>
    <t>State</t>
  </si>
  <si>
    <t>County</t>
  </si>
  <si>
    <t>Park, refuge, etc.</t>
  </si>
  <si>
    <t>DE</t>
  </si>
  <si>
    <t>New Castle</t>
  </si>
  <si>
    <t>White Clay Creek State Park</t>
  </si>
  <si>
    <t>NJ</t>
  </si>
  <si>
    <t>PA</t>
  </si>
  <si>
    <t>Chester</t>
  </si>
  <si>
    <t>Myrick Conservation Center</t>
  </si>
  <si>
    <t>Laurels Preserve</t>
  </si>
  <si>
    <t>Greenwich</t>
  </si>
  <si>
    <t>Gloucester</t>
  </si>
  <si>
    <t>Salem</t>
  </si>
  <si>
    <t>Mercer</t>
  </si>
  <si>
    <t>Elsinboro</t>
  </si>
  <si>
    <t>Hopewell</t>
  </si>
  <si>
    <t>Greenwich (Municipality)</t>
  </si>
  <si>
    <t>Elsinboro (Municipality)</t>
  </si>
  <si>
    <t>Total</t>
  </si>
  <si>
    <t>York</t>
  </si>
  <si>
    <t>Codorus State Park</t>
  </si>
  <si>
    <t>WV</t>
  </si>
  <si>
    <t>Wood</t>
  </si>
  <si>
    <t>Ohio River Islands NWR</t>
  </si>
  <si>
    <t>Total (DE-04)</t>
  </si>
  <si>
    <t xml:space="preserve">Total </t>
  </si>
  <si>
    <t>Total (NJ-04)</t>
  </si>
  <si>
    <t>Total 2004</t>
  </si>
  <si>
    <t>TOTAL NJ-2005</t>
  </si>
  <si>
    <t>2005 TOTAL</t>
  </si>
  <si>
    <t>PA Total 2005</t>
  </si>
  <si>
    <t>2005 WV Total</t>
  </si>
  <si>
    <t xml:space="preserve"> </t>
  </si>
  <si>
    <t>Pilesgrove</t>
  </si>
  <si>
    <t>Franklin</t>
  </si>
  <si>
    <t>Letterkenny Army Depot</t>
  </si>
  <si>
    <t>Potter</t>
  </si>
  <si>
    <t>Sinnimahoning State Park</t>
  </si>
  <si>
    <t>Total in PA, 2006</t>
  </si>
  <si>
    <t>Peterson Marsh</t>
  </si>
  <si>
    <t>Total in DE, 2006</t>
  </si>
  <si>
    <t>MD</t>
  </si>
  <si>
    <t>Garrett Island</t>
  </si>
  <si>
    <t>Pennypack</t>
  </si>
  <si>
    <t>Total in DE, 2007</t>
  </si>
  <si>
    <t>Total in PA, 2007</t>
  </si>
  <si>
    <t>Total in MD, 2007</t>
  </si>
  <si>
    <t>Dauphin</t>
  </si>
  <si>
    <t>Wildwood Lake Sanctuary</t>
  </si>
  <si>
    <t>Total outside of NJ, 2006</t>
  </si>
  <si>
    <t>Wh. Cl. Cr- Chambers Rock</t>
  </si>
  <si>
    <t>Pea Patch Island</t>
  </si>
  <si>
    <t>Cage study (Burrows Run)</t>
  </si>
  <si>
    <t>Cage study (UD farm)</t>
  </si>
  <si>
    <t>Pennypack Ecol. Rest. Tr.</t>
  </si>
  <si>
    <t>Date release</t>
  </si>
  <si>
    <t># rel.</t>
  </si>
  <si>
    <t>Wildwood Park</t>
  </si>
  <si>
    <t xml:space="preserve">Howard </t>
  </si>
  <si>
    <t>Meadowbrook Park</t>
  </si>
  <si>
    <t>near Harrisburg</t>
  </si>
  <si>
    <t>Montgomery</t>
  </si>
  <si>
    <t>Cecil</t>
  </si>
  <si>
    <t>Ohio River Islands- Neal island</t>
  </si>
  <si>
    <t>Burlington</t>
  </si>
  <si>
    <t>Southampton</t>
  </si>
  <si>
    <t>Cinnaminson</t>
  </si>
  <si>
    <t>Hunterdon</t>
  </si>
  <si>
    <t>Pine Bank Road</t>
  </si>
  <si>
    <t>Readington</t>
  </si>
  <si>
    <t>6/9/06  to 9/1/06</t>
  </si>
  <si>
    <t>Pennsville</t>
  </si>
  <si>
    <t>Bergen</t>
  </si>
  <si>
    <t>Overpeck Preserve</t>
  </si>
  <si>
    <t>Davidson Road</t>
  </si>
  <si>
    <t>Dreabrook Road</t>
  </si>
  <si>
    <t>Pine Bank Road (field collected from Floodgate site)</t>
  </si>
  <si>
    <t>Pine Bank Road (lab weevils)</t>
  </si>
  <si>
    <t>Railroad Avenue</t>
  </si>
  <si>
    <t>Route 29 one year old weevils</t>
  </si>
  <si>
    <t>Middlesex</t>
  </si>
  <si>
    <t>Rutgers Horticultural Farm</t>
  </si>
  <si>
    <t>DOD Ponds WMA parking lot</t>
  </si>
  <si>
    <t>Fort Mott Road</t>
  </si>
  <si>
    <t>Harris Road 5 locations</t>
  </si>
  <si>
    <t>Hook Road</t>
  </si>
  <si>
    <t>Killcohook spoils off Finns Point access road</t>
  </si>
  <si>
    <t xml:space="preserve">Lighthouse Road. </t>
  </si>
  <si>
    <t>Mesogianes Farm</t>
  </si>
  <si>
    <t>Pennsville-Auburn Road</t>
  </si>
  <si>
    <t>Pinyard Road</t>
  </si>
  <si>
    <t>Supawana Road 3 locations</t>
  </si>
  <si>
    <t>5/4, 5/11</t>
  </si>
  <si>
    <t xml:space="preserve">Salem </t>
  </si>
  <si>
    <t>Gant Farm</t>
  </si>
  <si>
    <t>Park Avenue</t>
  </si>
  <si>
    <t>Union</t>
  </si>
  <si>
    <t>Watchung Reservation</t>
  </si>
  <si>
    <t>Warren</t>
  </si>
  <si>
    <t>Delaware Lake</t>
  </si>
  <si>
    <t>Palisades Park</t>
  </si>
  <si>
    <t>Pennsylvania Ave</t>
  </si>
  <si>
    <t>Waste Management</t>
  </si>
  <si>
    <t>Round Valley Reservoir</t>
  </si>
  <si>
    <t>Route 29</t>
  </si>
  <si>
    <t>Davidson's Mill Pond Park</t>
  </si>
  <si>
    <t>Rutgers Display Gardens</t>
  </si>
  <si>
    <t>Monmouth</t>
  </si>
  <si>
    <t xml:space="preserve">Creamery Road, </t>
  </si>
  <si>
    <t>Thompson Park</t>
  </si>
  <si>
    <t>Morris</t>
  </si>
  <si>
    <t>Joy B's Farm</t>
  </si>
  <si>
    <t>Church Landing Road</t>
  </si>
  <si>
    <t>Connective Deepwater Generating Station</t>
  </si>
  <si>
    <t>Lehigh Road</t>
  </si>
  <si>
    <t>Pointers-Auburn Road</t>
  </si>
  <si>
    <t>Route 130, mile marker 85</t>
  </si>
  <si>
    <t>Straugn's Mill Road</t>
  </si>
  <si>
    <t>Swedesboro Road</t>
  </si>
  <si>
    <t>Sussex</t>
  </si>
  <si>
    <t>Minisink Island, DWGNRA</t>
  </si>
  <si>
    <t>Brookhollow Farm</t>
  </si>
  <si>
    <t>Columbia Lake WMA</t>
  </si>
  <si>
    <t>Honey Run WMA</t>
  </si>
  <si>
    <t>Shiloh Road</t>
  </si>
  <si>
    <t>Howard</t>
  </si>
  <si>
    <t>19 June &amp; 17 July 2008</t>
  </si>
  <si>
    <t>Delaware</t>
  </si>
  <si>
    <t>Kent</t>
  </si>
  <si>
    <t>Smyrna</t>
  </si>
  <si>
    <t>week of 19 May, 26 May, 2 June</t>
  </si>
  <si>
    <t>Brandywine Conservancy, Waterloo Mills</t>
  </si>
  <si>
    <t>Burrow’s Ridge Development</t>
  </si>
  <si>
    <t>Kendal-Crosslands Communities</t>
  </si>
  <si>
    <t>Maysie’s Farm Intern House</t>
  </si>
  <si>
    <t>Open Land Conservancy – Lorimer Preserve</t>
  </si>
  <si>
    <t>Wyeth Property</t>
  </si>
  <si>
    <t>Kaplan-Lefkowitz Farm</t>
  </si>
  <si>
    <t>Our Lady of Angels Convent</t>
  </si>
  <si>
    <t>Swarthmore College</t>
  </si>
  <si>
    <t>DNS Coverdale Farm</t>
  </si>
  <si>
    <t>Bucks</t>
  </si>
  <si>
    <t>(township)</t>
  </si>
  <si>
    <t>Tyler</t>
  </si>
  <si>
    <t xml:space="preserve">Refuge </t>
  </si>
  <si>
    <t>Boaz Swamp (Municipality)</t>
  </si>
  <si>
    <t>Vienna (Municipality)</t>
  </si>
  <si>
    <t>Hampshire</t>
  </si>
  <si>
    <t>Green Spring (Private)</t>
  </si>
  <si>
    <t>Kanawha</t>
  </si>
  <si>
    <t>Private land</t>
  </si>
  <si>
    <t>Mineral</t>
  </si>
  <si>
    <t>Ohio Rivers NWR</t>
  </si>
  <si>
    <t>Total for WV</t>
  </si>
  <si>
    <t>Huntington</t>
  </si>
  <si>
    <t>Tuscacora State Forest</t>
  </si>
  <si>
    <t>Perry</t>
  </si>
  <si>
    <t>Michaux State Forest</t>
  </si>
  <si>
    <t>Cumberland</t>
  </si>
  <si>
    <t>Nolde Forest</t>
  </si>
  <si>
    <t>French Creek State Park</t>
  </si>
  <si>
    <t>Powerline</t>
  </si>
  <si>
    <t>Kennet Golf &amp; Country Club</t>
  </si>
  <si>
    <t>Hills of Sullivan</t>
  </si>
  <si>
    <t>WCU Gordon Natural Area</t>
  </si>
  <si>
    <t xml:space="preserve">Delaware </t>
  </si>
  <si>
    <t>Quadrangle Ret. Comm.</t>
  </si>
  <si>
    <t>Total for PA</t>
  </si>
  <si>
    <t>Eastern Neck NWR</t>
  </si>
  <si>
    <t>Middle Patuxent Envt Area</t>
  </si>
  <si>
    <t>Prince Georges</t>
  </si>
  <si>
    <t>BARC-E</t>
  </si>
  <si>
    <t>BARC-W</t>
  </si>
  <si>
    <t>BARC-E, Site 2</t>
  </si>
  <si>
    <t>MDNCPPC/Hyattsville</t>
  </si>
  <si>
    <t>Total for MD</t>
  </si>
  <si>
    <t>NY</t>
  </si>
  <si>
    <t>Westchester</t>
  </si>
  <si>
    <t>Ward Pound Ridge Res.</t>
  </si>
  <si>
    <t>Orange</t>
  </si>
  <si>
    <t>Stewart State Forest</t>
  </si>
  <si>
    <t>Rockland</t>
  </si>
  <si>
    <t>Bear Mt. State Park</t>
  </si>
  <si>
    <t>Total for NY</t>
  </si>
  <si>
    <t>VA</t>
  </si>
  <si>
    <t>Fairfax (Springfield)</t>
  </si>
  <si>
    <t>Hidden Pond Nature Ctr</t>
  </si>
  <si>
    <t>Fairfax</t>
  </si>
  <si>
    <t>Warren (Front Royal)</t>
  </si>
  <si>
    <t xml:space="preserve"> Cons &amp; Res Ctr, Natl. Zoo</t>
  </si>
  <si>
    <t>Total for VA</t>
  </si>
  <si>
    <t>CT</t>
  </si>
  <si>
    <t xml:space="preserve">New Haven </t>
  </si>
  <si>
    <t>Quinnipiac Riv. St. Pk, N. Haven- A</t>
  </si>
  <si>
    <t>Quinnipiac Riv. St. Pk, N. Haven- B</t>
  </si>
  <si>
    <t>Fairfield</t>
  </si>
  <si>
    <t>Audubon Greenwich, Gimbel Sanc- A</t>
  </si>
  <si>
    <t>Audubon Greenwich, Gimbel Sanc- B</t>
  </si>
  <si>
    <t>Litchfield</t>
  </si>
  <si>
    <t>private prop, State Rt 67, Bridgewater</t>
  </si>
  <si>
    <t>private prop, Carlson Rd, New Milford</t>
  </si>
  <si>
    <t>private prop, Deep Brook Rd, Newtown</t>
  </si>
  <si>
    <t>town prop, Middleton Rd, Newtown</t>
  </si>
  <si>
    <t>Sticks &amp; Stones Farm, Huntingtown Rd, Newtown</t>
  </si>
  <si>
    <t>Total for CT</t>
  </si>
  <si>
    <t>RI</t>
  </si>
  <si>
    <t>Providence</t>
  </si>
  <si>
    <t>Cranston (town)</t>
  </si>
  <si>
    <t>Little Ferry</t>
  </si>
  <si>
    <t>Clinton</t>
  </si>
  <si>
    <t>Holland</t>
  </si>
  <si>
    <t>Haworth</t>
  </si>
  <si>
    <t>Knowlton</t>
  </si>
  <si>
    <t>Bethlehem</t>
  </si>
  <si>
    <t>Rutgers Display Gardens, Helyar woods</t>
  </si>
  <si>
    <t>New Brunswick</t>
  </si>
  <si>
    <t>Washington Township</t>
  </si>
  <si>
    <t>Summitt Auto, 264 Fairchild Avenue, Fairfield</t>
  </si>
  <si>
    <t>private property, Long Close Road, Stamford</t>
  </si>
  <si>
    <t>Rockrimmon Country Club, 2949 Long Ridge Road, Stamford, Site A</t>
  </si>
  <si>
    <t>Rockrimmon Country Club, 2949 Long Ridge Road, Stamford, Site B</t>
  </si>
  <si>
    <t>Rockrimmon Country Club, 2949 Long Ridge Road, Stamford, Site C</t>
  </si>
  <si>
    <t>state property near 46 Hillandale Road, Westport, right side</t>
  </si>
  <si>
    <t>state property near 46 Hillandale Road, Westport, left side</t>
  </si>
  <si>
    <t>MA</t>
  </si>
  <si>
    <t>Barnstable</t>
  </si>
  <si>
    <t>Francis Crane Wildlife Mgmt Area</t>
  </si>
  <si>
    <t>Norfolk</t>
  </si>
  <si>
    <t xml:space="preserve">Canton - Fowl Meadows, Neponset River Reservation off of Greenlodge Street </t>
  </si>
  <si>
    <t>MD</t>
  </si>
  <si>
    <t xml:space="preserve">Cecil </t>
  </si>
  <si>
    <t>Rising Sun PECO Right-of-Way</t>
  </si>
  <si>
    <t>Clarksburg Tnshp. Little Bennett Reg. Pk</t>
  </si>
  <si>
    <t>Prince George's</t>
  </si>
  <si>
    <t>Beltsville, Research Rd (BARC E3)</t>
  </si>
  <si>
    <t>Perryville, Campbell</t>
  </si>
  <si>
    <t>Sykesville</t>
  </si>
  <si>
    <t>Middle Pautuxent Environmental Area</t>
  </si>
  <si>
    <t xml:space="preserve">Beltsville </t>
  </si>
  <si>
    <t>MD rt 201 N of 495</t>
  </si>
  <si>
    <t>West Friendship Tnshp</t>
  </si>
  <si>
    <t xml:space="preserve">Greenbelt </t>
  </si>
  <si>
    <t>Frederick</t>
  </si>
  <si>
    <t>Sabillzosville</t>
  </si>
  <si>
    <t>Schwartz Farm, Unon Co Parks,</t>
  </si>
  <si>
    <t>Clark (municipality)</t>
  </si>
  <si>
    <t>Watchung Reservation, coles Ave</t>
  </si>
  <si>
    <t>Mountainside</t>
  </si>
  <si>
    <t>Mill Creek Park, Carlstadt</t>
  </si>
  <si>
    <t>Carlstadt</t>
  </si>
  <si>
    <t>DWGNRA Dingmans Rivershore</t>
  </si>
  <si>
    <t>Sandyston</t>
  </si>
  <si>
    <t>Great Swamp NWR, Pleasantville Road</t>
  </si>
  <si>
    <t>Harding</t>
  </si>
  <si>
    <t>Makarevich Farm by Power Line</t>
  </si>
  <si>
    <t>Teaneck Creek conservancy</t>
  </si>
  <si>
    <t>Teaneck</t>
  </si>
  <si>
    <t>South Brunswick</t>
  </si>
  <si>
    <t>Bear Mountain</t>
  </si>
  <si>
    <t>Putnam</t>
  </si>
  <si>
    <t>Cranberry Mtn WMA</t>
  </si>
  <si>
    <t>Hudson Highlands State Below rte 6 along east shore of Hudson River</t>
  </si>
  <si>
    <t>Blauvelt State Park</t>
  </si>
  <si>
    <t>The Willows Park</t>
  </si>
  <si>
    <t>Wyeth property</t>
  </si>
  <si>
    <t>Ridley Creek State Park</t>
  </si>
  <si>
    <t>Open Land Conservancy's Cedar Hollow Preserve</t>
  </si>
  <si>
    <t>Open Land Conservancy's Lorimer Preserve</t>
  </si>
  <si>
    <t>Kaplan Farm</t>
  </si>
  <si>
    <t>PA</t>
  </si>
  <si>
    <t>Lancaster</t>
  </si>
  <si>
    <t>Longwood Gardens</t>
  </si>
  <si>
    <t>Berks</t>
  </si>
  <si>
    <t>Tyler State Park</t>
  </si>
  <si>
    <t>Cameron</t>
  </si>
  <si>
    <t>Sinnemahoning State Park</t>
  </si>
  <si>
    <t xml:space="preserve">SGL--211-MIDDLE PAXTON TOWNSHIP </t>
  </si>
  <si>
    <t>SGL-242-Warrington Township</t>
  </si>
  <si>
    <t>Lancaster</t>
  </si>
  <si>
    <t>SGL-156-Penn Township (2 sites)</t>
  </si>
  <si>
    <t>SGL-46-Elizabeth Township</t>
  </si>
  <si>
    <t>SGL-46 Clay Township</t>
  </si>
  <si>
    <t>Adams</t>
  </si>
  <si>
    <t>US Army Raven Rock Mountain Complex</t>
  </si>
  <si>
    <t>Fulton</t>
  </si>
  <si>
    <t>Todd tnshp</t>
  </si>
  <si>
    <t>Wells</t>
  </si>
  <si>
    <t>Cambria</t>
  </si>
  <si>
    <t>Gillitzitn SF (West Taylor)</t>
  </si>
  <si>
    <t>Gillitzin SF (Jackson)</t>
  </si>
  <si>
    <t>Toboyne</t>
  </si>
  <si>
    <t>Huntingdon</t>
  </si>
  <si>
    <t>Shirley, Rothrock State Forest</t>
  </si>
  <si>
    <t>Springfield</t>
  </si>
  <si>
    <t xml:space="preserve">Cameron </t>
  </si>
  <si>
    <t>Island in center of Sinnemahoning State Park</t>
  </si>
  <si>
    <t>Cranston, Private Residence</t>
  </si>
  <si>
    <t>Cranston, Dept. of Transportation</t>
  </si>
  <si>
    <t>Aubry Patent Park, Fairfax County Park Authority (FCPA)</t>
  </si>
  <si>
    <t xml:space="preserve">Betty's Azalea Ranch Nursery               </t>
  </si>
  <si>
    <t>Loudoun</t>
  </si>
  <si>
    <t xml:space="preserve">Emblidge Tree Farm                             </t>
  </si>
  <si>
    <t>Lake Accotink Park (FCPA) </t>
  </si>
  <si>
    <t>Westgate Park (FCPA) </t>
  </si>
  <si>
    <t xml:space="preserve">Wolf Trap Nursery                               </t>
  </si>
  <si>
    <t>Smithsonian Cons. Bio. Inst.</t>
  </si>
  <si>
    <t>Bens Run</t>
  </si>
  <si>
    <t>Upshur</t>
  </si>
  <si>
    <t>Triangle Wetlands (Buckhannon)</t>
  </si>
  <si>
    <t>Sand Run</t>
  </si>
  <si>
    <t>Big Chimney 2</t>
  </si>
  <si>
    <t>Hardy</t>
  </si>
  <si>
    <t>Meadowlark Ln.</t>
  </si>
  <si>
    <t>Brighton Park</t>
  </si>
  <si>
    <t>Pendleton</t>
  </si>
  <si>
    <t>Circleville</t>
  </si>
  <si>
    <t>Baker</t>
  </si>
  <si>
    <t>Ohio</t>
  </si>
  <si>
    <t>Valley Grove</t>
  </si>
  <si>
    <t>Jennings Randolph</t>
  </si>
  <si>
    <t>Morgan</t>
  </si>
  <si>
    <t>Warm Springs Run</t>
  </si>
  <si>
    <t>Edwards Run WMA</t>
  </si>
  <si>
    <t>Schaffenaker Mtn.</t>
  </si>
  <si>
    <t>Oldtown Bridge</t>
  </si>
  <si>
    <t>Jefferson</t>
  </si>
  <si>
    <t>Blue Ridge Acres</t>
  </si>
  <si>
    <t>Ranson</t>
  </si>
  <si>
    <t>Paw Paw</t>
  </si>
  <si>
    <t>Great Cacapon</t>
  </si>
  <si>
    <t>Cherry Run</t>
  </si>
  <si>
    <t>South Charleston</t>
  </si>
  <si>
    <t>Pocahontas</t>
  </si>
  <si>
    <t>Swago Farm 1</t>
  </si>
  <si>
    <t>Swago Farm 2</t>
  </si>
  <si>
    <t>2000 for research plots (500 each)</t>
  </si>
  <si>
    <t>Mannington (Township)</t>
  </si>
  <si>
    <t>Total for NJ</t>
  </si>
  <si>
    <t>Total for MA</t>
  </si>
  <si>
    <t>total for MD</t>
  </si>
  <si>
    <t>total for NJ</t>
  </si>
  <si>
    <t>total for NY</t>
  </si>
  <si>
    <t>total for PA</t>
  </si>
  <si>
    <t>total for RI</t>
  </si>
  <si>
    <t>total for VA</t>
  </si>
  <si>
    <t>total for WV</t>
  </si>
  <si>
    <t>June 5 - 26, 2009</t>
  </si>
  <si>
    <r>
      <t xml:space="preserve">2008 - Mile-a-minute Data Base on </t>
    </r>
    <r>
      <rPr>
        <b/>
        <i/>
        <sz val="12"/>
        <rFont val="Arial"/>
        <family val="2"/>
      </rPr>
      <t xml:space="preserve">Rhinoncomimus latipes </t>
    </r>
    <r>
      <rPr>
        <b/>
        <sz val="12"/>
        <rFont val="Arial"/>
        <family val="2"/>
      </rPr>
      <t>Releases</t>
    </r>
  </si>
  <si>
    <t>Total for DE</t>
  </si>
  <si>
    <r>
      <t xml:space="preserve">Mile-a-minute Data Base on </t>
    </r>
    <r>
      <rPr>
        <b/>
        <i/>
        <sz val="12"/>
        <rFont val="Arial"/>
        <family val="2"/>
      </rPr>
      <t xml:space="preserve">Rhinoncomimus latipes </t>
    </r>
    <r>
      <rPr>
        <b/>
        <sz val="12"/>
        <rFont val="Arial"/>
        <family val="2"/>
      </rPr>
      <t>Releases - 2007</t>
    </r>
  </si>
  <si>
    <r>
      <t xml:space="preserve">Mile-a-minute Data Base on </t>
    </r>
    <r>
      <rPr>
        <b/>
        <i/>
        <sz val="12"/>
        <rFont val="Arial"/>
        <family val="2"/>
      </rPr>
      <t xml:space="preserve">Rhinoncomimus latipes </t>
    </r>
    <r>
      <rPr>
        <b/>
        <sz val="12"/>
        <rFont val="Arial"/>
        <family val="2"/>
      </rPr>
      <t>Releases - 2006</t>
    </r>
  </si>
  <si>
    <t>Total in NJ</t>
  </si>
  <si>
    <t>Total in NJ, 2007</t>
  </si>
  <si>
    <t>private residence</t>
  </si>
  <si>
    <t>Open Land Conservancy –Cool Valley Preserve</t>
  </si>
  <si>
    <t>Ridley Creek State Park –Site 1</t>
  </si>
  <si>
    <t>Ridley Creek State Park –Site 2</t>
  </si>
  <si>
    <t xml:space="preserve">TOTAL for NJ </t>
  </si>
  <si>
    <r>
      <t xml:space="preserve">2009 - Mile-a-minute Data Base on </t>
    </r>
    <r>
      <rPr>
        <b/>
        <i/>
        <sz val="12"/>
        <rFont val="Arial"/>
        <family val="2"/>
      </rPr>
      <t xml:space="preserve">Rhinoncomimus latipes </t>
    </r>
    <r>
      <rPr>
        <b/>
        <sz val="12"/>
        <rFont val="Arial"/>
        <family val="2"/>
      </rPr>
      <t>Releases</t>
    </r>
  </si>
  <si>
    <r>
      <t xml:space="preserve">2010 - Mile-a-minute Data Base on </t>
    </r>
    <r>
      <rPr>
        <b/>
        <i/>
        <sz val="12"/>
        <rFont val="Arial"/>
        <family val="2"/>
      </rPr>
      <t xml:space="preserve">Rhinoncomimus latipes </t>
    </r>
    <r>
      <rPr>
        <b/>
        <sz val="12"/>
        <rFont val="Arial"/>
        <family val="2"/>
      </rPr>
      <t>Releases</t>
    </r>
  </si>
  <si>
    <r>
      <t xml:space="preserve">Mile-a-minute Data Base on </t>
    </r>
    <r>
      <rPr>
        <b/>
        <i/>
        <sz val="12"/>
        <rFont val="Arial"/>
        <family val="2"/>
      </rPr>
      <t xml:space="preserve">Rhinoncomimus latipes </t>
    </r>
    <r>
      <rPr>
        <b/>
        <sz val="12"/>
        <rFont val="Arial"/>
        <family val="2"/>
      </rPr>
      <t>Releases - 2004 and 2005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</si>
</sst>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mmm\-yy"/>
    <numFmt numFmtId="166" formatCode="[$-409]dddd\,\ mmmm\ dd\,\ yyyy"/>
    <numFmt numFmtId="167" formatCode="[$-409]d\-mmm\-yy;@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;@"/>
    <numFmt numFmtId="174" formatCode="_(* #,##0_);_(* \(#,##0\);_(* &quot;-&quot;??_);_(@_)"/>
    <numFmt numFmtId="175" formatCode="[$-409]d\-mmm;@"/>
    <numFmt numFmtId="176" formatCode="m/d/yy;@"/>
    <numFmt numFmtId="177" formatCode="[$-409]h:mm:ss\ AM/PM"/>
    <numFmt numFmtId="178" formatCode="0.0"/>
    <numFmt numFmtId="179" formatCode="_(* #,##0.0_);_(* \(#,##0.0\);_(* &quot;-&quot;??_);_(@_)"/>
  </numFmts>
  <fonts count="71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Consolas"/>
      <family val="3"/>
    </font>
    <font>
      <sz val="9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.5"/>
      <color indexed="8"/>
      <name val="Consolas"/>
      <family val="3"/>
    </font>
    <font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u val="single"/>
      <sz val="11"/>
      <color theme="10"/>
      <name val="Calibri"/>
      <family val="2"/>
    </font>
    <font>
      <sz val="10.5"/>
      <color theme="1"/>
      <name val="Consolas"/>
      <family val="3"/>
    </font>
    <font>
      <sz val="11.5"/>
      <color theme="1"/>
      <name val="Times New Roman"/>
      <family val="1"/>
    </font>
    <font>
      <sz val="11.5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12"/>
      <color rgb="FF000000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5" fillId="0" borderId="0" xfId="0" applyFont="1" applyAlignment="1">
      <alignment/>
    </xf>
    <xf numFmtId="16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15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15" fontId="5" fillId="0" borderId="0" xfId="0" applyNumberFormat="1" applyFont="1" applyAlignment="1">
      <alignment horizontal="right"/>
    </xf>
    <xf numFmtId="167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7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53" applyAlignment="1" applyProtection="1">
      <alignment/>
      <protection/>
    </xf>
    <xf numFmtId="167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168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1" fillId="0" borderId="0" xfId="0" applyFont="1" applyFill="1" applyAlignment="1">
      <alignment/>
    </xf>
    <xf numFmtId="173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3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0" fontId="59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61" fillId="0" borderId="0" xfId="53" applyFont="1" applyAlignment="1" applyProtection="1">
      <alignment/>
      <protection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9" fillId="0" borderId="0" xfId="0" applyFont="1" applyAlignment="1">
      <alignment horizontal="right" wrapText="1"/>
    </xf>
    <xf numFmtId="0" fontId="57" fillId="0" borderId="0" xfId="0" applyFont="1" applyAlignment="1">
      <alignment/>
    </xf>
    <xf numFmtId="1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/>
    </xf>
    <xf numFmtId="0" fontId="59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0" xfId="0" applyNumberFormat="1" applyFont="1" applyAlignment="1">
      <alignment horizontal="right"/>
    </xf>
    <xf numFmtId="0" fontId="16" fillId="0" borderId="0" xfId="0" applyFont="1" applyAlignment="1">
      <alignment wrapText="1"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Alignment="1">
      <alignment horizontal="left"/>
    </xf>
    <xf numFmtId="3" fontId="17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60" fillId="0" borderId="0" xfId="0" applyFont="1" applyAlignment="1">
      <alignment horizontal="right" wrapText="1"/>
    </xf>
    <xf numFmtId="14" fontId="0" fillId="0" borderId="0" xfId="0" applyNumberFormat="1" applyAlignment="1">
      <alignment horizontal="right"/>
    </xf>
    <xf numFmtId="14" fontId="65" fillId="0" borderId="0" xfId="0" applyNumberFormat="1" applyFont="1" applyAlignment="1">
      <alignment horizontal="right"/>
    </xf>
    <xf numFmtId="15" fontId="16" fillId="0" borderId="0" xfId="0" applyNumberFormat="1" applyFont="1" applyAlignment="1">
      <alignment horizontal="right" wrapText="1"/>
    </xf>
    <xf numFmtId="16" fontId="15" fillId="0" borderId="0" xfId="0" applyNumberFormat="1" applyFont="1" applyAlignment="1">
      <alignment horizontal="right"/>
    </xf>
    <xf numFmtId="15" fontId="15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176" fontId="11" fillId="0" borderId="0" xfId="0" applyNumberFormat="1" applyFont="1" applyFill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12" fillId="0" borderId="11" xfId="0" applyNumberFormat="1" applyFont="1" applyBorder="1" applyAlignment="1">
      <alignment horizontal="right"/>
    </xf>
    <xf numFmtId="176" fontId="12" fillId="0" borderId="0" xfId="0" applyNumberFormat="1" applyFont="1" applyAlignment="1">
      <alignment horizontal="right"/>
    </xf>
    <xf numFmtId="14" fontId="11" fillId="0" borderId="0" xfId="0" applyNumberFormat="1" applyFont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3" fontId="15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left" wrapText="1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6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66" fillId="0" borderId="0" xfId="0" applyFont="1" applyAlignment="1">
      <alignment horizontal="left" vertical="center"/>
    </xf>
    <xf numFmtId="0" fontId="66" fillId="0" borderId="11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7" fillId="0" borderId="0" xfId="0" applyFont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ont="1" applyFill="1" applyBorder="1" applyAlignment="1">
      <alignment horizontal="left"/>
    </xf>
    <xf numFmtId="0" fontId="59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59" fillId="0" borderId="0" xfId="0" applyFont="1" applyAlignment="1">
      <alignment horizontal="right"/>
    </xf>
    <xf numFmtId="14" fontId="59" fillId="0" borderId="0" xfId="0" applyNumberFormat="1" applyFont="1" applyAlignment="1">
      <alignment horizontal="right"/>
    </xf>
    <xf numFmtId="14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right"/>
    </xf>
    <xf numFmtId="14" fontId="59" fillId="0" borderId="0" xfId="0" applyNumberFormat="1" applyFont="1" applyAlignment="1">
      <alignment horizontal="right" vertical="top" indent="5"/>
    </xf>
    <xf numFmtId="14" fontId="59" fillId="0" borderId="0" xfId="0" applyNumberFormat="1" applyFont="1" applyAlignment="1">
      <alignment horizontal="right" vertical="top"/>
    </xf>
    <xf numFmtId="0" fontId="59" fillId="0" borderId="0" xfId="0" applyFont="1" applyAlignment="1">
      <alignment horizontal="right" vertical="top"/>
    </xf>
    <xf numFmtId="14" fontId="59" fillId="0" borderId="0" xfId="0" applyNumberFormat="1" applyFont="1" applyBorder="1" applyAlignment="1">
      <alignment horizontal="right"/>
    </xf>
    <xf numFmtId="16" fontId="69" fillId="0" borderId="11" xfId="0" applyNumberFormat="1" applyFont="1" applyBorder="1" applyAlignment="1">
      <alignment horizontal="right"/>
    </xf>
    <xf numFmtId="14" fontId="59" fillId="0" borderId="11" xfId="0" applyNumberFormat="1" applyFont="1" applyFill="1" applyBorder="1" applyAlignment="1">
      <alignment horizontal="right"/>
    </xf>
    <xf numFmtId="0" fontId="69" fillId="0" borderId="0" xfId="0" applyFont="1" applyAlignment="1">
      <alignment horizontal="right"/>
    </xf>
    <xf numFmtId="0" fontId="69" fillId="0" borderId="11" xfId="0" applyFont="1" applyBorder="1" applyAlignment="1">
      <alignment horizontal="right" vertical="center"/>
    </xf>
    <xf numFmtId="174" fontId="70" fillId="0" borderId="11" xfId="42" applyNumberFormat="1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6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0" fillId="0" borderId="0" xfId="0" applyFont="1" applyBorder="1" applyAlignment="1">
      <alignment horizontal="right" vertical="center" wrapText="1"/>
    </xf>
    <xf numFmtId="15" fontId="0" fillId="0" borderId="0" xfId="0" applyNumberFormat="1" applyAlignment="1">
      <alignment horizontal="right" vertical="center"/>
    </xf>
    <xf numFmtId="1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14" fontId="59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14" fontId="11" fillId="0" borderId="0" xfId="0" applyNumberFormat="1" applyFont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left" vertical="center"/>
    </xf>
    <xf numFmtId="15" fontId="5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right" vertical="center" wrapText="1"/>
    </xf>
    <xf numFmtId="14" fontId="3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74" fontId="12" fillId="0" borderId="0" xfId="42" applyNumberFormat="1" applyFont="1" applyAlignment="1">
      <alignment/>
    </xf>
    <xf numFmtId="14" fontId="0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/>
    </xf>
    <xf numFmtId="14" fontId="0" fillId="0" borderId="11" xfId="0" applyNumberFormat="1" applyBorder="1" applyAlignment="1">
      <alignment horizontal="right"/>
    </xf>
    <xf numFmtId="167" fontId="0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9" fillId="0" borderId="0" xfId="0" applyFont="1" applyAlignment="1">
      <alignment horizontal="center" vertical="center" wrapText="1"/>
    </xf>
    <xf numFmtId="14" fontId="5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6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tabSelected="1" zoomScalePageLayoutView="0" workbookViewId="0" topLeftCell="A1">
      <selection activeCell="H18" sqref="H18"/>
    </sheetView>
  </sheetViews>
  <sheetFormatPr defaultColWidth="9.140625" defaultRowHeight="12.75"/>
  <cols>
    <col min="1" max="1" width="14.421875" style="0" customWidth="1"/>
    <col min="2" max="2" width="16.28125" style="39" customWidth="1"/>
    <col min="4" max="4" width="11.8515625" style="0" customWidth="1"/>
    <col min="5" max="5" width="27.7109375" style="0" customWidth="1"/>
    <col min="6" max="6" width="16.140625" style="8" customWidth="1"/>
    <col min="7" max="7" width="18.140625" style="8" customWidth="1"/>
    <col min="8" max="8" width="18.421875" style="8" customWidth="1"/>
  </cols>
  <sheetData>
    <row r="1" spans="1:5" ht="15.75">
      <c r="A1" s="1" t="s">
        <v>363</v>
      </c>
      <c r="B1" s="177"/>
      <c r="C1" s="1"/>
      <c r="D1" s="1"/>
      <c r="E1" s="1"/>
    </row>
    <row r="2" spans="1:7" ht="12.75">
      <c r="A2" s="2"/>
      <c r="B2" s="178"/>
      <c r="C2" s="2"/>
      <c r="D2" s="2"/>
      <c r="E2" s="2"/>
      <c r="F2" s="67"/>
      <c r="G2" s="67"/>
    </row>
    <row r="3" spans="1:7" ht="12.75">
      <c r="A3" s="2" t="s">
        <v>0</v>
      </c>
      <c r="B3" s="178" t="s">
        <v>1</v>
      </c>
      <c r="C3" s="2" t="s">
        <v>2</v>
      </c>
      <c r="D3" s="2" t="s">
        <v>3</v>
      </c>
      <c r="E3" s="2" t="s">
        <v>4</v>
      </c>
      <c r="F3" s="67"/>
      <c r="G3" s="67"/>
    </row>
    <row r="4" spans="1:8" ht="18">
      <c r="A4" s="15">
        <v>2004</v>
      </c>
      <c r="G4" s="68"/>
      <c r="H4" s="68"/>
    </row>
    <row r="5" spans="1:8" ht="12.75">
      <c r="A5" s="3">
        <v>38189</v>
      </c>
      <c r="B5" s="39">
        <v>100</v>
      </c>
      <c r="C5" s="12" t="s">
        <v>5</v>
      </c>
      <c r="D5" t="s">
        <v>6</v>
      </c>
      <c r="E5" t="s">
        <v>7</v>
      </c>
      <c r="G5" s="57"/>
      <c r="H5" s="57"/>
    </row>
    <row r="6" spans="1:5" ht="12.75">
      <c r="A6" s="3">
        <v>38196</v>
      </c>
      <c r="B6" s="204">
        <v>100</v>
      </c>
      <c r="C6" s="12" t="s">
        <v>5</v>
      </c>
      <c r="D6" t="s">
        <v>6</v>
      </c>
      <c r="E6" t="s">
        <v>7</v>
      </c>
    </row>
    <row r="7" spans="1:3" ht="12.75">
      <c r="A7" s="13" t="s">
        <v>21</v>
      </c>
      <c r="B7" s="71">
        <f>SUM(B5:B6)</f>
        <v>200</v>
      </c>
      <c r="C7" s="12"/>
    </row>
    <row r="8" spans="1:3" ht="12.75">
      <c r="A8" s="3"/>
      <c r="C8" s="12"/>
    </row>
    <row r="9" spans="1:8" ht="12.75">
      <c r="A9" s="3">
        <v>38189</v>
      </c>
      <c r="B9" s="39">
        <v>100</v>
      </c>
      <c r="C9" s="12" t="s">
        <v>5</v>
      </c>
      <c r="D9" t="s">
        <v>6</v>
      </c>
      <c r="E9" t="s">
        <v>7</v>
      </c>
      <c r="G9" s="57"/>
      <c r="H9" s="57"/>
    </row>
    <row r="10" spans="1:5" ht="12.75">
      <c r="A10" s="3">
        <v>38196</v>
      </c>
      <c r="B10" s="204">
        <v>100</v>
      </c>
      <c r="C10" s="12" t="s">
        <v>5</v>
      </c>
      <c r="D10" t="s">
        <v>6</v>
      </c>
      <c r="E10" t="s">
        <v>7</v>
      </c>
    </row>
    <row r="11" spans="1:3" ht="12.75">
      <c r="A11" s="13" t="s">
        <v>28</v>
      </c>
      <c r="B11" s="178">
        <f>SUM(B9:B10)</f>
        <v>200</v>
      </c>
      <c r="C11" s="12"/>
    </row>
    <row r="12" spans="1:3" ht="12.75">
      <c r="A12" s="11" t="s">
        <v>27</v>
      </c>
      <c r="B12" s="71">
        <v>400</v>
      </c>
      <c r="C12" s="12"/>
    </row>
    <row r="13" spans="1:3" ht="12.75">
      <c r="A13" s="11"/>
      <c r="B13" s="71"/>
      <c r="C13" s="12"/>
    </row>
    <row r="14" spans="1:6" ht="13.5" thickBot="1">
      <c r="A14" s="5">
        <v>38196</v>
      </c>
      <c r="B14" s="178">
        <v>200</v>
      </c>
      <c r="C14" s="12" t="s">
        <v>8</v>
      </c>
      <c r="D14" s="8" t="s">
        <v>14</v>
      </c>
      <c r="E14" s="8" t="s">
        <v>19</v>
      </c>
      <c r="F14" s="7"/>
    </row>
    <row r="15" spans="1:6" ht="12.75">
      <c r="A15" s="14" t="s">
        <v>29</v>
      </c>
      <c r="B15" s="178">
        <v>200</v>
      </c>
      <c r="C15" s="12"/>
      <c r="D15" s="8"/>
      <c r="E15" s="8"/>
      <c r="F15" s="7"/>
    </row>
    <row r="16" spans="1:3" ht="12.75">
      <c r="A16" s="2" t="s">
        <v>30</v>
      </c>
      <c r="B16" s="71">
        <v>600</v>
      </c>
      <c r="C16" s="12"/>
    </row>
    <row r="17" spans="1:5" ht="12.75">
      <c r="A17" s="23"/>
      <c r="B17" s="114"/>
      <c r="C17" s="24"/>
      <c r="D17" s="23"/>
      <c r="E17" s="23"/>
    </row>
    <row r="18" spans="1:3" ht="18">
      <c r="A18" s="15">
        <v>2005</v>
      </c>
      <c r="C18" s="12"/>
    </row>
    <row r="19" spans="1:7" ht="14.25">
      <c r="A19" s="3">
        <v>38512</v>
      </c>
      <c r="B19" s="39">
        <v>449</v>
      </c>
      <c r="C19" s="12" t="s">
        <v>9</v>
      </c>
      <c r="D19" t="s">
        <v>10</v>
      </c>
      <c r="E19" t="s">
        <v>11</v>
      </c>
      <c r="G19" s="69"/>
    </row>
    <row r="20" spans="1:7" ht="14.25">
      <c r="A20" s="3">
        <v>38512</v>
      </c>
      <c r="B20" s="39">
        <v>449</v>
      </c>
      <c r="C20" s="12" t="s">
        <v>9</v>
      </c>
      <c r="D20" t="s">
        <v>10</v>
      </c>
      <c r="E20" t="s">
        <v>11</v>
      </c>
      <c r="G20" s="69"/>
    </row>
    <row r="21" spans="1:7" ht="14.25">
      <c r="A21" s="3">
        <v>38512</v>
      </c>
      <c r="B21" s="204">
        <v>450</v>
      </c>
      <c r="C21" s="12" t="s">
        <v>9</v>
      </c>
      <c r="D21" t="s">
        <v>10</v>
      </c>
      <c r="E21" t="s">
        <v>12</v>
      </c>
      <c r="G21" s="69"/>
    </row>
    <row r="22" spans="1:3" ht="12.75">
      <c r="A22" s="13" t="s">
        <v>21</v>
      </c>
      <c r="B22" s="71">
        <f>SUM(B19:B21)</f>
        <v>1348</v>
      </c>
      <c r="C22" s="12"/>
    </row>
    <row r="23" spans="1:3" ht="12.75">
      <c r="A23" s="11"/>
      <c r="B23" s="71"/>
      <c r="C23" s="12"/>
    </row>
    <row r="24" spans="1:5" ht="12.75">
      <c r="A24" s="10">
        <v>38504</v>
      </c>
      <c r="B24" s="39">
        <v>300</v>
      </c>
      <c r="C24" s="12" t="s">
        <v>9</v>
      </c>
      <c r="D24" t="s">
        <v>22</v>
      </c>
      <c r="E24" t="s">
        <v>23</v>
      </c>
    </row>
    <row r="25" spans="1:5" ht="12.75">
      <c r="A25" s="10">
        <v>38526</v>
      </c>
      <c r="B25" s="205">
        <v>100</v>
      </c>
      <c r="C25" s="12" t="s">
        <v>9</v>
      </c>
      <c r="D25" t="s">
        <v>22</v>
      </c>
      <c r="E25" t="s">
        <v>23</v>
      </c>
    </row>
    <row r="26" spans="1:8" ht="12.75">
      <c r="A26" s="10">
        <v>38546</v>
      </c>
      <c r="B26" s="204">
        <v>210</v>
      </c>
      <c r="C26" s="12" t="s">
        <v>9</v>
      </c>
      <c r="D26" t="s">
        <v>22</v>
      </c>
      <c r="E26" t="s">
        <v>63</v>
      </c>
      <c r="G26" s="57"/>
      <c r="H26" s="57"/>
    </row>
    <row r="27" spans="1:2" ht="12.75">
      <c r="A27" s="16" t="s">
        <v>21</v>
      </c>
      <c r="B27" s="71">
        <f>SUM(B24:B26)</f>
        <v>610</v>
      </c>
    </row>
    <row r="28" spans="1:2" ht="12.75">
      <c r="A28" s="16"/>
      <c r="B28" s="71"/>
    </row>
    <row r="29" spans="1:5" ht="12.75">
      <c r="A29" s="16" t="s">
        <v>33</v>
      </c>
      <c r="B29" s="71">
        <f>B22+B27</f>
        <v>1958</v>
      </c>
      <c r="E29" s="8"/>
    </row>
    <row r="30" ht="12.75">
      <c r="C30" s="12"/>
    </row>
    <row r="31" spans="1:8" ht="12.75">
      <c r="A31" s="10">
        <v>38464</v>
      </c>
      <c r="B31" s="39">
        <v>288</v>
      </c>
      <c r="C31" s="12" t="s">
        <v>8</v>
      </c>
      <c r="D31" t="s">
        <v>15</v>
      </c>
      <c r="E31" t="s">
        <v>20</v>
      </c>
      <c r="G31" s="22"/>
      <c r="H31" s="22"/>
    </row>
    <row r="32" spans="1:5" ht="12.75">
      <c r="A32" s="10">
        <v>38468</v>
      </c>
      <c r="B32" s="39">
        <v>562</v>
      </c>
      <c r="C32" s="12" t="s">
        <v>8</v>
      </c>
      <c r="D32" t="s">
        <v>15</v>
      </c>
      <c r="E32" t="s">
        <v>17</v>
      </c>
    </row>
    <row r="33" spans="1:5" ht="12.75">
      <c r="A33" s="10">
        <v>38471</v>
      </c>
      <c r="B33" s="39">
        <v>567</v>
      </c>
      <c r="C33" s="12" t="s">
        <v>8</v>
      </c>
      <c r="D33" t="s">
        <v>15</v>
      </c>
      <c r="E33" t="s">
        <v>17</v>
      </c>
    </row>
    <row r="34" spans="1:5" ht="12.75">
      <c r="A34" s="10">
        <v>38476</v>
      </c>
      <c r="B34" s="39">
        <v>1332</v>
      </c>
      <c r="C34" s="12" t="s">
        <v>8</v>
      </c>
      <c r="D34" t="s">
        <v>15</v>
      </c>
      <c r="E34" t="s">
        <v>17</v>
      </c>
    </row>
    <row r="35" spans="1:5" ht="12.75">
      <c r="A35" s="10">
        <v>38478</v>
      </c>
      <c r="B35" s="39">
        <v>822</v>
      </c>
      <c r="C35" s="12" t="s">
        <v>8</v>
      </c>
      <c r="D35" t="s">
        <v>15</v>
      </c>
      <c r="E35" t="s">
        <v>17</v>
      </c>
    </row>
    <row r="36" spans="1:5" ht="12.75">
      <c r="A36" s="10">
        <v>38483</v>
      </c>
      <c r="B36" s="39">
        <v>1497</v>
      </c>
      <c r="C36" s="12" t="s">
        <v>8</v>
      </c>
      <c r="D36" t="s">
        <v>15</v>
      </c>
      <c r="E36" t="s">
        <v>17</v>
      </c>
    </row>
    <row r="37" spans="1:5" ht="12.75">
      <c r="A37" s="10">
        <v>38518</v>
      </c>
      <c r="B37" s="205">
        <v>390</v>
      </c>
      <c r="C37" s="12" t="s">
        <v>8</v>
      </c>
      <c r="D37" t="s">
        <v>15</v>
      </c>
      <c r="E37" t="s">
        <v>17</v>
      </c>
    </row>
    <row r="38" spans="1:5" ht="12.75">
      <c r="A38" s="10">
        <v>38553</v>
      </c>
      <c r="B38" s="205">
        <v>294</v>
      </c>
      <c r="C38" s="12" t="s">
        <v>8</v>
      </c>
      <c r="D38" t="s">
        <v>15</v>
      </c>
      <c r="E38" t="s">
        <v>17</v>
      </c>
    </row>
    <row r="39" spans="1:5" ht="12.75">
      <c r="A39" s="10">
        <v>38555</v>
      </c>
      <c r="B39" s="205">
        <v>102</v>
      </c>
      <c r="C39" s="12" t="s">
        <v>8</v>
      </c>
      <c r="D39" t="s">
        <v>15</v>
      </c>
      <c r="E39" t="s">
        <v>17</v>
      </c>
    </row>
    <row r="40" spans="1:5" ht="12.75">
      <c r="A40" s="10">
        <v>38559</v>
      </c>
      <c r="B40" s="205">
        <v>207</v>
      </c>
      <c r="C40" s="12" t="s">
        <v>8</v>
      </c>
      <c r="D40" t="s">
        <v>15</v>
      </c>
      <c r="E40" t="s">
        <v>17</v>
      </c>
    </row>
    <row r="41" spans="1:5" ht="12.75">
      <c r="A41" s="10">
        <v>38576</v>
      </c>
      <c r="B41" s="205">
        <v>131</v>
      </c>
      <c r="C41" s="12" t="s">
        <v>8</v>
      </c>
      <c r="D41" t="s">
        <v>15</v>
      </c>
      <c r="E41" t="s">
        <v>17</v>
      </c>
    </row>
    <row r="42" spans="1:5" ht="12.75">
      <c r="A42" s="10">
        <v>38583</v>
      </c>
      <c r="B42" s="205">
        <v>78</v>
      </c>
      <c r="C42" s="12" t="s">
        <v>8</v>
      </c>
      <c r="D42" t="s">
        <v>15</v>
      </c>
      <c r="E42" t="s">
        <v>17</v>
      </c>
    </row>
    <row r="43" spans="1:5" ht="12.75">
      <c r="A43" s="10">
        <v>38587</v>
      </c>
      <c r="B43" s="205">
        <v>316</v>
      </c>
      <c r="C43" s="12" t="s">
        <v>8</v>
      </c>
      <c r="D43" t="s">
        <v>15</v>
      </c>
      <c r="E43" t="s">
        <v>17</v>
      </c>
    </row>
    <row r="44" spans="1:5" ht="12.75">
      <c r="A44" s="10">
        <v>38597</v>
      </c>
      <c r="B44" s="205">
        <v>44</v>
      </c>
      <c r="C44" s="12" t="s">
        <v>8</v>
      </c>
      <c r="D44" t="s">
        <v>15</v>
      </c>
      <c r="E44" t="s">
        <v>17</v>
      </c>
    </row>
    <row r="45" spans="1:5" ht="12.75">
      <c r="A45" s="10">
        <v>38604</v>
      </c>
      <c r="B45" s="205">
        <v>346</v>
      </c>
      <c r="C45" s="12" t="s">
        <v>8</v>
      </c>
      <c r="D45" t="s">
        <v>15</v>
      </c>
      <c r="E45" t="s">
        <v>17</v>
      </c>
    </row>
    <row r="46" spans="1:3" ht="12.75">
      <c r="A46" s="16" t="s">
        <v>21</v>
      </c>
      <c r="B46" s="71">
        <f>SUM(B31:B45)</f>
        <v>6976</v>
      </c>
      <c r="C46" s="12"/>
    </row>
    <row r="47" spans="1:3" ht="12.75">
      <c r="A47" s="16"/>
      <c r="B47" s="71"/>
      <c r="C47" s="12"/>
    </row>
    <row r="48" spans="1:5" ht="12.75">
      <c r="A48" s="16">
        <v>38637</v>
      </c>
      <c r="B48" s="71">
        <v>600</v>
      </c>
      <c r="C48" s="12" t="s">
        <v>8</v>
      </c>
      <c r="D48" t="s">
        <v>15</v>
      </c>
      <c r="E48" t="s">
        <v>36</v>
      </c>
    </row>
    <row r="49" spans="1:3" ht="12.75">
      <c r="A49" s="10"/>
      <c r="C49" s="12"/>
    </row>
    <row r="50" spans="1:8" ht="12.75">
      <c r="A50" s="10">
        <v>38485</v>
      </c>
      <c r="B50" s="39">
        <v>444</v>
      </c>
      <c r="C50" s="12" t="s">
        <v>8</v>
      </c>
      <c r="D50" t="s">
        <v>16</v>
      </c>
      <c r="E50" t="s">
        <v>18</v>
      </c>
      <c r="G50" s="22"/>
      <c r="H50" s="22"/>
    </row>
    <row r="51" spans="1:8" ht="12.75">
      <c r="A51" s="10">
        <v>38489</v>
      </c>
      <c r="B51" s="39">
        <v>30</v>
      </c>
      <c r="C51" s="12" t="s">
        <v>8</v>
      </c>
      <c r="D51" t="s">
        <v>16</v>
      </c>
      <c r="E51" t="s">
        <v>18</v>
      </c>
      <c r="G51" s="22"/>
      <c r="H51" s="22"/>
    </row>
    <row r="52" spans="1:5" ht="12.75">
      <c r="A52" s="10">
        <v>38490</v>
      </c>
      <c r="B52" s="204">
        <v>178</v>
      </c>
      <c r="C52" s="12" t="s">
        <v>8</v>
      </c>
      <c r="D52" t="s">
        <v>16</v>
      </c>
      <c r="E52" t="s">
        <v>18</v>
      </c>
    </row>
    <row r="53" spans="1:3" ht="12.75">
      <c r="A53" s="16" t="s">
        <v>21</v>
      </c>
      <c r="B53" s="71">
        <f>SUM(B50:B52)</f>
        <v>652</v>
      </c>
      <c r="C53" s="12"/>
    </row>
    <row r="54" spans="1:3" ht="12.75">
      <c r="A54" s="10"/>
      <c r="C54" s="12"/>
    </row>
    <row r="55" spans="1:8" ht="12.75">
      <c r="A55" s="10">
        <v>38490</v>
      </c>
      <c r="B55" s="71">
        <v>270</v>
      </c>
      <c r="C55" s="12" t="s">
        <v>8</v>
      </c>
      <c r="D55" t="s">
        <v>16</v>
      </c>
      <c r="E55" t="s">
        <v>18</v>
      </c>
      <c r="G55" s="22"/>
      <c r="H55" s="22"/>
    </row>
    <row r="57" spans="1:5" ht="12.75">
      <c r="A57" s="10">
        <v>38520</v>
      </c>
      <c r="B57" s="39">
        <v>212</v>
      </c>
      <c r="C57" s="12" t="s">
        <v>8</v>
      </c>
      <c r="D57" t="s">
        <v>14</v>
      </c>
      <c r="E57" t="s">
        <v>13</v>
      </c>
    </row>
    <row r="58" spans="1:5" ht="12.75">
      <c r="A58" s="10">
        <v>38525</v>
      </c>
      <c r="B58" s="39">
        <v>326</v>
      </c>
      <c r="C58" s="12" t="s">
        <v>8</v>
      </c>
      <c r="D58" t="s">
        <v>14</v>
      </c>
      <c r="E58" t="s">
        <v>13</v>
      </c>
    </row>
    <row r="59" spans="1:5" ht="12.75">
      <c r="A59" s="10">
        <v>38527</v>
      </c>
      <c r="B59" s="205">
        <v>119</v>
      </c>
      <c r="C59" s="12" t="s">
        <v>8</v>
      </c>
      <c r="D59" t="s">
        <v>14</v>
      </c>
      <c r="E59" t="s">
        <v>13</v>
      </c>
    </row>
    <row r="60" spans="1:5" ht="12.75">
      <c r="A60" s="10">
        <v>38532</v>
      </c>
      <c r="B60" s="205">
        <v>259</v>
      </c>
      <c r="C60" s="12" t="s">
        <v>8</v>
      </c>
      <c r="D60" t="s">
        <v>14</v>
      </c>
      <c r="E60" t="s">
        <v>13</v>
      </c>
    </row>
    <row r="61" spans="1:5" ht="12.75">
      <c r="A61" s="10">
        <v>38534</v>
      </c>
      <c r="B61" s="39">
        <v>142</v>
      </c>
      <c r="C61" s="12" t="s">
        <v>8</v>
      </c>
      <c r="D61" t="s">
        <v>14</v>
      </c>
      <c r="E61" t="s">
        <v>13</v>
      </c>
    </row>
    <row r="62" spans="1:5" ht="12.75">
      <c r="A62" s="10">
        <v>38539</v>
      </c>
      <c r="B62" s="39">
        <v>255</v>
      </c>
      <c r="C62" s="12" t="s">
        <v>8</v>
      </c>
      <c r="D62" t="s">
        <v>14</v>
      </c>
      <c r="E62" t="s">
        <v>13</v>
      </c>
    </row>
    <row r="63" spans="1:5" ht="12.75">
      <c r="A63" s="10">
        <v>38541</v>
      </c>
      <c r="B63" s="39">
        <v>147</v>
      </c>
      <c r="C63" s="12" t="s">
        <v>8</v>
      </c>
      <c r="D63" t="s">
        <v>14</v>
      </c>
      <c r="E63" t="s">
        <v>13</v>
      </c>
    </row>
    <row r="64" spans="1:5" ht="12.75">
      <c r="A64" s="10">
        <v>38548</v>
      </c>
      <c r="B64" s="39">
        <v>175</v>
      </c>
      <c r="C64" s="12" t="s">
        <v>8</v>
      </c>
      <c r="D64" t="s">
        <v>14</v>
      </c>
      <c r="E64" t="s">
        <v>13</v>
      </c>
    </row>
    <row r="65" spans="1:5" ht="12.75">
      <c r="A65" s="10">
        <v>38553</v>
      </c>
      <c r="B65" s="205">
        <v>116</v>
      </c>
      <c r="C65" s="12" t="s">
        <v>8</v>
      </c>
      <c r="D65" t="s">
        <v>14</v>
      </c>
      <c r="E65" t="s">
        <v>13</v>
      </c>
    </row>
    <row r="66" spans="1:5" ht="12.75">
      <c r="A66" s="10">
        <v>38559</v>
      </c>
      <c r="B66" s="205">
        <v>190</v>
      </c>
      <c r="C66" s="12" t="s">
        <v>8</v>
      </c>
      <c r="D66" t="s">
        <v>14</v>
      </c>
      <c r="E66" t="s">
        <v>13</v>
      </c>
    </row>
    <row r="67" spans="1:5" ht="12.75">
      <c r="A67" s="10">
        <v>38562</v>
      </c>
      <c r="B67" s="205">
        <v>247</v>
      </c>
      <c r="C67" s="12" t="s">
        <v>8</v>
      </c>
      <c r="D67" t="s">
        <v>14</v>
      </c>
      <c r="E67" t="s">
        <v>13</v>
      </c>
    </row>
    <row r="68" spans="1:5" ht="12.75">
      <c r="A68" s="10">
        <v>38566</v>
      </c>
      <c r="B68" s="205">
        <v>281</v>
      </c>
      <c r="C68" s="12" t="s">
        <v>8</v>
      </c>
      <c r="D68" t="s">
        <v>14</v>
      </c>
      <c r="E68" t="s">
        <v>13</v>
      </c>
    </row>
    <row r="69" spans="1:5" ht="12.75">
      <c r="A69" s="10">
        <v>38573</v>
      </c>
      <c r="B69" s="205">
        <v>165</v>
      </c>
      <c r="C69" s="12" t="s">
        <v>8</v>
      </c>
      <c r="D69" t="s">
        <v>14</v>
      </c>
      <c r="E69" t="s">
        <v>13</v>
      </c>
    </row>
    <row r="70" spans="1:5" ht="12.75">
      <c r="A70" s="10">
        <v>38580</v>
      </c>
      <c r="B70" s="205">
        <v>150</v>
      </c>
      <c r="C70" s="12" t="s">
        <v>8</v>
      </c>
      <c r="D70" t="s">
        <v>14</v>
      </c>
      <c r="E70" t="s">
        <v>13</v>
      </c>
    </row>
    <row r="71" spans="1:5" ht="12.75">
      <c r="A71" s="10">
        <v>38590</v>
      </c>
      <c r="B71" s="205">
        <v>149</v>
      </c>
      <c r="C71" s="12" t="s">
        <v>8</v>
      </c>
      <c r="D71" t="s">
        <v>14</v>
      </c>
      <c r="E71" t="s">
        <v>13</v>
      </c>
    </row>
    <row r="72" spans="1:5" ht="12.75">
      <c r="A72" s="10">
        <v>38593</v>
      </c>
      <c r="B72" s="204">
        <v>113</v>
      </c>
      <c r="C72" s="12" t="s">
        <v>8</v>
      </c>
      <c r="D72" t="s">
        <v>14</v>
      </c>
      <c r="E72" t="s">
        <v>13</v>
      </c>
    </row>
    <row r="73" spans="1:3" ht="12.75">
      <c r="A73" s="17" t="s">
        <v>21</v>
      </c>
      <c r="B73" s="71">
        <f>SUM(B57:B72)</f>
        <v>3046</v>
      </c>
      <c r="C73" s="12" t="s">
        <v>35</v>
      </c>
    </row>
    <row r="74" spans="1:3" ht="12.75">
      <c r="A74" s="17"/>
      <c r="B74" s="71"/>
      <c r="C74" s="12"/>
    </row>
    <row r="75" spans="1:2" ht="12.75">
      <c r="A75" s="4" t="s">
        <v>31</v>
      </c>
      <c r="B75" s="109">
        <f>B46+B53+B55+B73+B48</f>
        <v>11544</v>
      </c>
    </row>
    <row r="77" spans="1:7" ht="12.75">
      <c r="A77" s="10"/>
      <c r="F77" s="67"/>
      <c r="G77" s="67"/>
    </row>
    <row r="78" spans="1:8" ht="12.75">
      <c r="A78" s="3">
        <v>38513</v>
      </c>
      <c r="B78" s="39">
        <v>200</v>
      </c>
      <c r="C78" t="s">
        <v>24</v>
      </c>
      <c r="D78" t="s">
        <v>25</v>
      </c>
      <c r="E78" t="s">
        <v>26</v>
      </c>
      <c r="G78" s="68"/>
      <c r="H78" s="68"/>
    </row>
    <row r="79" spans="1:5" ht="12.75">
      <c r="A79" s="3">
        <v>38513</v>
      </c>
      <c r="B79" s="204">
        <v>200</v>
      </c>
      <c r="C79" t="s">
        <v>24</v>
      </c>
      <c r="D79" t="s">
        <v>25</v>
      </c>
      <c r="E79" t="s">
        <v>26</v>
      </c>
    </row>
    <row r="80" spans="1:2" ht="12.75">
      <c r="A80" s="17" t="s">
        <v>34</v>
      </c>
      <c r="B80" s="71">
        <f>SUM(B78:B79)</f>
        <v>400</v>
      </c>
    </row>
    <row r="83" spans="1:2" ht="12.75">
      <c r="A83" s="4" t="s">
        <v>32</v>
      </c>
      <c r="B83" s="109">
        <f>B29+B75+B80</f>
        <v>13902</v>
      </c>
    </row>
  </sheetData>
  <sheetProtection/>
  <printOptions gridLines="1"/>
  <pageMargins left="0.75" right="0.75" top="1" bottom="1" header="0.5" footer="0.5"/>
  <pageSetup fitToHeight="2" fitToWidth="1" horizontalDpi="600" verticalDpi="600" orientation="landscape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13.57421875" style="45" customWidth="1"/>
    <col min="2" max="2" width="7.57421875" style="39" customWidth="1"/>
    <col min="3" max="3" width="6.7109375" style="39" customWidth="1"/>
    <col min="4" max="4" width="12.00390625" style="0" customWidth="1"/>
    <col min="5" max="5" width="23.8515625" style="0" customWidth="1"/>
    <col min="6" max="6" width="13.421875" style="0" customWidth="1"/>
    <col min="7" max="7" width="13.00390625" style="0" customWidth="1"/>
    <col min="8" max="8" width="13.8515625" style="0" customWidth="1"/>
  </cols>
  <sheetData>
    <row r="1" spans="1:5" ht="15.75">
      <c r="A1" s="183" t="s">
        <v>353</v>
      </c>
      <c r="B1" s="177"/>
      <c r="C1" s="177"/>
      <c r="D1" s="1"/>
      <c r="E1" s="1"/>
    </row>
    <row r="2" spans="1:7" ht="12.75">
      <c r="A2" s="199"/>
      <c r="B2" s="178"/>
      <c r="C2" s="178"/>
      <c r="D2" s="2"/>
      <c r="E2" s="2"/>
      <c r="F2" s="2"/>
      <c r="G2" s="2"/>
    </row>
    <row r="3" spans="1:9" ht="12.75">
      <c r="A3" s="199" t="s">
        <v>58</v>
      </c>
      <c r="B3" s="178" t="s">
        <v>59</v>
      </c>
      <c r="C3" s="178" t="s">
        <v>2</v>
      </c>
      <c r="D3" s="2" t="s">
        <v>3</v>
      </c>
      <c r="E3" s="2" t="s">
        <v>4</v>
      </c>
      <c r="F3" s="2"/>
      <c r="G3" s="2"/>
      <c r="I3" s="2"/>
    </row>
    <row r="4" spans="1:8" ht="18">
      <c r="A4" s="200"/>
      <c r="G4" s="6"/>
      <c r="H4" s="6"/>
    </row>
    <row r="5" spans="1:5" ht="12.75">
      <c r="A5" s="81">
        <v>38841</v>
      </c>
      <c r="B5" s="39">
        <v>900</v>
      </c>
      <c r="C5" s="39" t="s">
        <v>9</v>
      </c>
      <c r="D5" t="s">
        <v>37</v>
      </c>
      <c r="E5" t="s">
        <v>38</v>
      </c>
    </row>
    <row r="6" spans="1:9" ht="12.75">
      <c r="A6" s="81"/>
      <c r="B6" s="39">
        <v>300</v>
      </c>
      <c r="C6" s="39" t="s">
        <v>9</v>
      </c>
      <c r="D6" t="s">
        <v>37</v>
      </c>
      <c r="E6" t="s">
        <v>38</v>
      </c>
      <c r="I6" s="18"/>
    </row>
    <row r="7" spans="1:5" ht="12.75">
      <c r="A7" s="81">
        <v>38870</v>
      </c>
      <c r="B7" s="39">
        <v>600</v>
      </c>
      <c r="C7" s="39" t="s">
        <v>9</v>
      </c>
      <c r="D7" t="s">
        <v>37</v>
      </c>
      <c r="E7" t="s">
        <v>38</v>
      </c>
    </row>
    <row r="8" ht="12.75">
      <c r="A8" s="81"/>
    </row>
    <row r="9" ht="12.75">
      <c r="A9" s="81"/>
    </row>
    <row r="10" spans="1:5" ht="12.75">
      <c r="A10" s="81">
        <v>38870</v>
      </c>
      <c r="B10" s="39">
        <v>600</v>
      </c>
      <c r="C10" s="39" t="s">
        <v>9</v>
      </c>
      <c r="D10" t="s">
        <v>50</v>
      </c>
      <c r="E10" t="s">
        <v>51</v>
      </c>
    </row>
    <row r="11" spans="1:5" ht="12.75">
      <c r="A11" s="81">
        <v>38925</v>
      </c>
      <c r="B11" s="39">
        <v>600</v>
      </c>
      <c r="C11" s="39" t="s">
        <v>9</v>
      </c>
      <c r="D11" t="s">
        <v>39</v>
      </c>
      <c r="E11" t="s">
        <v>40</v>
      </c>
    </row>
    <row r="12" spans="1:4" ht="12.75">
      <c r="A12" s="192"/>
      <c r="B12" s="178"/>
      <c r="C12" s="178"/>
      <c r="D12" s="2"/>
    </row>
    <row r="13" spans="1:5" ht="12.75">
      <c r="A13" s="197"/>
      <c r="B13" s="75">
        <f>SUM(B5:B12)</f>
        <v>3000</v>
      </c>
      <c r="C13" s="203" t="s">
        <v>41</v>
      </c>
      <c r="D13" s="23"/>
      <c r="E13" s="23"/>
    </row>
    <row r="14" ht="12.75">
      <c r="A14" s="193"/>
    </row>
    <row r="15" spans="1:5" ht="12.75">
      <c r="A15" s="193">
        <v>38863</v>
      </c>
      <c r="B15" s="39">
        <v>150</v>
      </c>
      <c r="C15" s="39" t="s">
        <v>5</v>
      </c>
      <c r="D15" t="s">
        <v>6</v>
      </c>
      <c r="E15" t="s">
        <v>53</v>
      </c>
    </row>
    <row r="16" spans="1:5" ht="12.75">
      <c r="A16" s="193">
        <v>38870</v>
      </c>
      <c r="B16" s="39">
        <v>150</v>
      </c>
      <c r="C16" s="39" t="s">
        <v>5</v>
      </c>
      <c r="D16" t="s">
        <v>6</v>
      </c>
      <c r="E16" t="s">
        <v>53</v>
      </c>
    </row>
    <row r="17" spans="1:5" ht="12.75">
      <c r="A17" s="193">
        <v>38877</v>
      </c>
      <c r="B17" s="39">
        <v>1200</v>
      </c>
      <c r="C17" s="39" t="s">
        <v>5</v>
      </c>
      <c r="D17" t="s">
        <v>6</v>
      </c>
      <c r="E17" t="s">
        <v>42</v>
      </c>
    </row>
    <row r="18" spans="1:5" ht="12.75">
      <c r="A18" s="193">
        <v>38891</v>
      </c>
      <c r="B18" s="39">
        <v>200</v>
      </c>
      <c r="C18" s="39" t="s">
        <v>5</v>
      </c>
      <c r="D18" t="s">
        <v>6</v>
      </c>
      <c r="E18" t="s">
        <v>53</v>
      </c>
    </row>
    <row r="19" ht="12.75">
      <c r="A19" s="193"/>
    </row>
    <row r="20" spans="1:5" ht="12.75">
      <c r="A20" s="195"/>
      <c r="B20" s="75">
        <f>SUM(B15:B19)</f>
        <v>1700</v>
      </c>
      <c r="C20" s="203" t="s">
        <v>43</v>
      </c>
      <c r="D20" s="23"/>
      <c r="E20" s="23"/>
    </row>
    <row r="21" ht="12.75">
      <c r="A21" s="193"/>
    </row>
    <row r="22" spans="1:5" ht="12.75">
      <c r="A22" s="195">
        <v>38884</v>
      </c>
      <c r="B22" s="75">
        <v>500</v>
      </c>
      <c r="C22" s="75" t="s">
        <v>44</v>
      </c>
      <c r="D22" s="23" t="s">
        <v>65</v>
      </c>
      <c r="E22" s="23" t="s">
        <v>45</v>
      </c>
    </row>
    <row r="23" spans="1:9" ht="12.75">
      <c r="A23" s="193"/>
      <c r="I23" s="18"/>
    </row>
    <row r="24" ht="12.75">
      <c r="A24" s="193"/>
    </row>
    <row r="25" spans="1:5" ht="12.75">
      <c r="A25" s="195">
        <v>38884</v>
      </c>
      <c r="B25" s="75">
        <v>1000</v>
      </c>
      <c r="C25" s="75" t="s">
        <v>24</v>
      </c>
      <c r="D25" s="23" t="s">
        <v>25</v>
      </c>
      <c r="E25" s="23" t="s">
        <v>66</v>
      </c>
    </row>
    <row r="26" spans="1:9" ht="12.75">
      <c r="A26" s="193"/>
      <c r="B26" s="71"/>
      <c r="C26" s="71"/>
      <c r="I26" s="18"/>
    </row>
    <row r="27" spans="1:9" ht="12.75">
      <c r="A27" s="193"/>
      <c r="B27" s="71">
        <f>B13+B20+B22+B25</f>
        <v>6200</v>
      </c>
      <c r="C27" s="202" t="s">
        <v>52</v>
      </c>
      <c r="I27" s="18"/>
    </row>
    <row r="28" spans="1:5" ht="12.75">
      <c r="A28" s="19"/>
      <c r="B28" s="71"/>
      <c r="C28" s="71"/>
      <c r="E28" s="20" t="s">
        <v>145</v>
      </c>
    </row>
    <row r="29" spans="1:8" ht="12.75">
      <c r="A29" s="81">
        <v>38835</v>
      </c>
      <c r="B29" s="201">
        <v>2260</v>
      </c>
      <c r="C29" s="71" t="s">
        <v>8</v>
      </c>
      <c r="D29" t="s">
        <v>67</v>
      </c>
      <c r="E29" t="s">
        <v>68</v>
      </c>
      <c r="G29" s="9"/>
      <c r="H29" s="9"/>
    </row>
    <row r="30" spans="1:9" ht="12.75">
      <c r="A30" s="81">
        <v>38842</v>
      </c>
      <c r="B30" s="201">
        <v>1066</v>
      </c>
      <c r="C30" s="71" t="s">
        <v>8</v>
      </c>
      <c r="D30" t="s">
        <v>67</v>
      </c>
      <c r="E30" t="s">
        <v>69</v>
      </c>
      <c r="G30" s="9"/>
      <c r="H30" s="9"/>
      <c r="I30" s="21"/>
    </row>
    <row r="31" spans="1:9" ht="12.75">
      <c r="A31" s="81">
        <v>38849</v>
      </c>
      <c r="B31" s="201">
        <v>800</v>
      </c>
      <c r="C31" s="71" t="s">
        <v>8</v>
      </c>
      <c r="D31" t="s">
        <v>14</v>
      </c>
      <c r="E31" t="s">
        <v>13</v>
      </c>
      <c r="G31" s="9"/>
      <c r="H31" s="9"/>
      <c r="I31" s="21"/>
    </row>
    <row r="32" spans="1:9" ht="12.75">
      <c r="A32" s="81">
        <v>39003</v>
      </c>
      <c r="B32" s="51">
        <v>600</v>
      </c>
      <c r="C32" s="71" t="s">
        <v>8</v>
      </c>
      <c r="D32" t="s">
        <v>70</v>
      </c>
      <c r="E32" t="s">
        <v>72</v>
      </c>
      <c r="G32" s="9"/>
      <c r="H32" s="9"/>
      <c r="I32" s="21"/>
    </row>
    <row r="33" spans="1:9" ht="12.75">
      <c r="A33" s="81">
        <v>39003</v>
      </c>
      <c r="B33" s="51">
        <v>397</v>
      </c>
      <c r="C33" s="71" t="s">
        <v>8</v>
      </c>
      <c r="D33" t="s">
        <v>70</v>
      </c>
      <c r="E33" t="s">
        <v>72</v>
      </c>
      <c r="G33" s="9"/>
      <c r="H33" s="9"/>
      <c r="I33" s="21"/>
    </row>
    <row r="34" spans="1:9" ht="12.75">
      <c r="A34" s="87">
        <v>39003</v>
      </c>
      <c r="B34" s="98">
        <v>600</v>
      </c>
      <c r="C34" s="71" t="s">
        <v>8</v>
      </c>
      <c r="D34" s="8" t="s">
        <v>70</v>
      </c>
      <c r="E34" s="8" t="s">
        <v>72</v>
      </c>
      <c r="G34" s="22"/>
      <c r="H34" s="22"/>
      <c r="I34" s="21"/>
    </row>
    <row r="35" spans="1:9" ht="12.75">
      <c r="A35" s="81">
        <v>38884</v>
      </c>
      <c r="B35" s="201">
        <v>600</v>
      </c>
      <c r="C35" s="71" t="s">
        <v>8</v>
      </c>
      <c r="D35" t="s">
        <v>16</v>
      </c>
      <c r="E35" t="s">
        <v>18</v>
      </c>
      <c r="G35" s="9"/>
      <c r="H35" s="9"/>
      <c r="I35" s="21"/>
    </row>
    <row r="36" spans="1:9" ht="12.75">
      <c r="A36" s="81">
        <v>38856</v>
      </c>
      <c r="B36" s="201">
        <v>450</v>
      </c>
      <c r="C36" s="71" t="s">
        <v>8</v>
      </c>
      <c r="D36" t="s">
        <v>16</v>
      </c>
      <c r="E36" t="s">
        <v>18</v>
      </c>
      <c r="G36" s="9"/>
      <c r="H36" s="9"/>
      <c r="I36" s="21"/>
    </row>
    <row r="37" spans="1:9" ht="12.75">
      <c r="A37" s="165" t="s">
        <v>73</v>
      </c>
      <c r="B37" s="201">
        <v>15692</v>
      </c>
      <c r="C37" s="71" t="s">
        <v>8</v>
      </c>
      <c r="D37" t="s">
        <v>15</v>
      </c>
      <c r="E37" t="s">
        <v>74</v>
      </c>
      <c r="G37" s="9"/>
      <c r="H37" s="9"/>
      <c r="I37" s="21"/>
    </row>
    <row r="38" spans="1:9" ht="12.75">
      <c r="A38" s="165"/>
      <c r="B38" s="201"/>
      <c r="C38" s="71"/>
      <c r="G38" s="9"/>
      <c r="H38" s="9"/>
      <c r="I38" s="21"/>
    </row>
    <row r="39" spans="2:11" ht="12.75">
      <c r="B39" s="108">
        <f>SUM(B29:B37)</f>
        <v>22465</v>
      </c>
      <c r="C39" s="207" t="s">
        <v>354</v>
      </c>
      <c r="D39" s="23"/>
      <c r="E39" s="70"/>
      <c r="F39" s="62"/>
      <c r="G39" s="8"/>
      <c r="H39" s="8"/>
      <c r="I39" s="8"/>
      <c r="J39" s="8"/>
      <c r="K39" s="8"/>
    </row>
  </sheetData>
  <sheetProtection/>
  <printOptions gridLines="1"/>
  <pageMargins left="0.75" right="0.75" top="1" bottom="1" header="0.5" footer="0.5"/>
  <pageSetup horizontalDpi="600" verticalDpi="600" orientation="landscape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G48" sqref="G48"/>
    </sheetView>
  </sheetViews>
  <sheetFormatPr defaultColWidth="9.140625" defaultRowHeight="12.75"/>
  <cols>
    <col min="1" max="1" width="12.00390625" style="0" customWidth="1"/>
    <col min="2" max="2" width="10.8515625" style="0" customWidth="1"/>
    <col min="4" max="4" width="11.8515625" style="0" customWidth="1"/>
    <col min="5" max="5" width="23.421875" style="0" customWidth="1"/>
    <col min="6" max="6" width="18.00390625" style="0" customWidth="1"/>
    <col min="7" max="7" width="14.00390625" style="0" customWidth="1"/>
    <col min="8" max="8" width="13.57421875" style="0" customWidth="1"/>
    <col min="9" max="9" width="17.8515625" style="0" customWidth="1"/>
  </cols>
  <sheetData>
    <row r="1" spans="1:5" ht="15.75">
      <c r="A1" s="1" t="s">
        <v>352</v>
      </c>
      <c r="B1" s="1"/>
      <c r="C1" s="1"/>
      <c r="D1" s="1"/>
      <c r="E1" s="1"/>
    </row>
    <row r="2" spans="1:7" ht="12.75">
      <c r="A2" s="2"/>
      <c r="B2" s="2"/>
      <c r="C2" s="2"/>
      <c r="D2" s="2"/>
      <c r="E2" s="2"/>
      <c r="F2" s="2"/>
      <c r="G2" s="2"/>
    </row>
    <row r="3" spans="1:9" ht="12.75">
      <c r="A3" s="2" t="s">
        <v>58</v>
      </c>
      <c r="B3" s="2" t="s">
        <v>59</v>
      </c>
      <c r="C3" s="2" t="s">
        <v>2</v>
      </c>
      <c r="D3" s="2" t="s">
        <v>3</v>
      </c>
      <c r="E3" s="2" t="s">
        <v>4</v>
      </c>
      <c r="F3" s="2"/>
      <c r="G3" s="2"/>
      <c r="I3" s="2"/>
    </row>
    <row r="4" spans="1:8" ht="18">
      <c r="A4" s="15"/>
      <c r="G4" s="6"/>
      <c r="H4" s="6"/>
    </row>
    <row r="5" spans="1:5" ht="12.75">
      <c r="A5" s="81">
        <v>39217</v>
      </c>
      <c r="B5">
        <v>840</v>
      </c>
      <c r="C5" t="s">
        <v>5</v>
      </c>
      <c r="D5" t="s">
        <v>6</v>
      </c>
      <c r="E5" t="s">
        <v>55</v>
      </c>
    </row>
    <row r="6" spans="1:9" ht="12.75">
      <c r="A6" s="81">
        <v>39219</v>
      </c>
      <c r="B6">
        <v>64</v>
      </c>
      <c r="C6" t="s">
        <v>5</v>
      </c>
      <c r="D6" t="s">
        <v>6</v>
      </c>
      <c r="E6" t="s">
        <v>56</v>
      </c>
      <c r="I6" s="18"/>
    </row>
    <row r="7" spans="1:5" ht="12.75">
      <c r="A7" s="81">
        <v>39246</v>
      </c>
      <c r="B7">
        <v>1070</v>
      </c>
      <c r="C7" t="s">
        <v>5</v>
      </c>
      <c r="D7" t="s">
        <v>6</v>
      </c>
      <c r="E7" t="s">
        <v>54</v>
      </c>
    </row>
    <row r="8" spans="1:5" ht="12.75">
      <c r="A8" s="81">
        <v>39266</v>
      </c>
      <c r="B8">
        <v>900</v>
      </c>
      <c r="C8" t="s">
        <v>5</v>
      </c>
      <c r="D8" t="s">
        <v>6</v>
      </c>
      <c r="E8" t="s">
        <v>42</v>
      </c>
    </row>
    <row r="9" spans="1:5" ht="12.75">
      <c r="A9" s="197"/>
      <c r="B9" s="196">
        <f>SUM(B5:B8)</f>
        <v>2874</v>
      </c>
      <c r="C9" s="196" t="s">
        <v>47</v>
      </c>
      <c r="D9" s="23"/>
      <c r="E9" s="23"/>
    </row>
    <row r="10" spans="1:4" ht="12.75">
      <c r="A10" s="192"/>
      <c r="B10" s="2"/>
      <c r="C10" s="2"/>
      <c r="D10" s="2"/>
    </row>
    <row r="11" spans="1:5" ht="12.75">
      <c r="A11" s="81">
        <v>39225</v>
      </c>
      <c r="B11">
        <v>900</v>
      </c>
      <c r="C11" t="s">
        <v>9</v>
      </c>
      <c r="D11" t="s">
        <v>64</v>
      </c>
      <c r="E11" t="s">
        <v>57</v>
      </c>
    </row>
    <row r="12" spans="1:5" ht="12.75">
      <c r="A12" s="193">
        <v>39239</v>
      </c>
      <c r="B12">
        <v>600</v>
      </c>
      <c r="C12" t="s">
        <v>9</v>
      </c>
      <c r="D12" t="s">
        <v>64</v>
      </c>
      <c r="E12" t="s">
        <v>46</v>
      </c>
    </row>
    <row r="13" spans="1:5" ht="12.75">
      <c r="A13" s="193">
        <v>39252</v>
      </c>
      <c r="B13">
        <v>600</v>
      </c>
      <c r="C13" t="s">
        <v>9</v>
      </c>
      <c r="D13" t="s">
        <v>64</v>
      </c>
      <c r="E13" t="s">
        <v>46</v>
      </c>
    </row>
    <row r="14" spans="1:5" ht="12.75">
      <c r="A14" s="193">
        <v>39274</v>
      </c>
      <c r="B14">
        <v>600</v>
      </c>
      <c r="C14" t="s">
        <v>9</v>
      </c>
      <c r="D14" t="s">
        <v>64</v>
      </c>
      <c r="E14" t="s">
        <v>46</v>
      </c>
    </row>
    <row r="15" spans="1:5" ht="12.75">
      <c r="A15" s="193">
        <v>39289</v>
      </c>
      <c r="B15">
        <v>200</v>
      </c>
      <c r="C15" t="s">
        <v>9</v>
      </c>
      <c r="D15" t="s">
        <v>64</v>
      </c>
      <c r="E15" t="s">
        <v>46</v>
      </c>
    </row>
    <row r="16" spans="1:5" ht="12.75">
      <c r="A16" s="193">
        <v>39303</v>
      </c>
      <c r="B16">
        <v>600</v>
      </c>
      <c r="C16" t="s">
        <v>9</v>
      </c>
      <c r="D16" t="s">
        <v>64</v>
      </c>
      <c r="E16" t="s">
        <v>46</v>
      </c>
    </row>
    <row r="17" spans="1:3" ht="12.75">
      <c r="A17" s="193"/>
      <c r="B17" s="4"/>
      <c r="C17" s="4"/>
    </row>
    <row r="18" ht="12.75">
      <c r="A18" s="193"/>
    </row>
    <row r="19" spans="1:5" ht="12.75">
      <c r="A19" s="193">
        <v>39247</v>
      </c>
      <c r="B19" s="20">
        <v>150</v>
      </c>
      <c r="C19" t="s">
        <v>9</v>
      </c>
      <c r="D19" t="s">
        <v>50</v>
      </c>
      <c r="E19" t="s">
        <v>60</v>
      </c>
    </row>
    <row r="20" spans="1:5" ht="12.75">
      <c r="A20" s="193"/>
      <c r="B20" s="20">
        <v>150</v>
      </c>
      <c r="C20" t="s">
        <v>9</v>
      </c>
      <c r="D20" t="s">
        <v>50</v>
      </c>
      <c r="E20" t="s">
        <v>60</v>
      </c>
    </row>
    <row r="21" ht="12.75">
      <c r="A21" s="193"/>
    </row>
    <row r="22" spans="1:9" ht="12.75">
      <c r="A22" s="195"/>
      <c r="B22" s="196">
        <f>SUM(B11:B20)</f>
        <v>3800</v>
      </c>
      <c r="C22" s="196" t="s">
        <v>48</v>
      </c>
      <c r="D22" s="23"/>
      <c r="E22" s="23"/>
      <c r="I22" s="18"/>
    </row>
    <row r="23" spans="1:9" ht="12.75">
      <c r="A23" s="193"/>
      <c r="B23" s="4"/>
      <c r="C23" s="4"/>
      <c r="I23" s="18"/>
    </row>
    <row r="24" spans="1:5" ht="12.75">
      <c r="A24" s="81">
        <v>39251</v>
      </c>
      <c r="B24">
        <v>600</v>
      </c>
      <c r="C24" t="s">
        <v>44</v>
      </c>
      <c r="D24" t="s">
        <v>65</v>
      </c>
      <c r="E24" t="s">
        <v>45</v>
      </c>
    </row>
    <row r="25" spans="1:5" ht="12.75">
      <c r="A25" s="193">
        <v>39275</v>
      </c>
      <c r="B25">
        <v>500</v>
      </c>
      <c r="C25" t="s">
        <v>44</v>
      </c>
      <c r="D25" t="s">
        <v>61</v>
      </c>
      <c r="E25" t="s">
        <v>62</v>
      </c>
    </row>
    <row r="26" spans="1:5" ht="12.75">
      <c r="A26" s="198"/>
      <c r="B26" s="196">
        <f>SUM(B24:B25)</f>
        <v>1100</v>
      </c>
      <c r="C26" s="196" t="s">
        <v>49</v>
      </c>
      <c r="D26" s="23"/>
      <c r="E26" s="23"/>
    </row>
    <row r="27" spans="1:9" ht="12.75">
      <c r="A27" s="19"/>
      <c r="B27" s="4"/>
      <c r="C27" s="4"/>
      <c r="I27" s="18"/>
    </row>
    <row r="28" spans="1:5" ht="12.75">
      <c r="A28" s="26">
        <v>39690</v>
      </c>
      <c r="B28" s="27">
        <v>741</v>
      </c>
      <c r="C28" s="4" t="s">
        <v>8</v>
      </c>
      <c r="D28" s="25" t="s">
        <v>75</v>
      </c>
      <c r="E28" s="25" t="s">
        <v>76</v>
      </c>
    </row>
    <row r="29" spans="1:5" ht="12.75">
      <c r="A29" s="26">
        <v>39579</v>
      </c>
      <c r="B29" s="28">
        <v>2100</v>
      </c>
      <c r="C29" s="4" t="s">
        <v>8</v>
      </c>
      <c r="D29" s="25" t="s">
        <v>14</v>
      </c>
      <c r="E29" s="25" t="s">
        <v>77</v>
      </c>
    </row>
    <row r="30" spans="1:5" ht="12.75">
      <c r="A30" s="26">
        <v>39586</v>
      </c>
      <c r="B30" s="28">
        <v>1800</v>
      </c>
      <c r="C30" s="4" t="s">
        <v>8</v>
      </c>
      <c r="D30" s="25" t="s">
        <v>70</v>
      </c>
      <c r="E30" s="25" t="s">
        <v>78</v>
      </c>
    </row>
    <row r="31" spans="1:5" ht="12.75">
      <c r="A31" s="26">
        <v>39704</v>
      </c>
      <c r="B31" s="27">
        <v>200</v>
      </c>
      <c r="C31" s="4" t="s">
        <v>8</v>
      </c>
      <c r="D31" s="25" t="s">
        <v>70</v>
      </c>
      <c r="E31" s="25" t="s">
        <v>79</v>
      </c>
    </row>
    <row r="32" spans="1:5" ht="12.75">
      <c r="A32" s="26">
        <v>39705</v>
      </c>
      <c r="B32" s="27">
        <v>300</v>
      </c>
      <c r="C32" s="4" t="s">
        <v>8</v>
      </c>
      <c r="D32" s="25" t="s">
        <v>70</v>
      </c>
      <c r="E32" s="25" t="s">
        <v>80</v>
      </c>
    </row>
    <row r="33" spans="1:5" ht="12.75">
      <c r="A33" s="26">
        <v>39586</v>
      </c>
      <c r="B33" s="27">
        <v>600</v>
      </c>
      <c r="C33" s="4" t="s">
        <v>8</v>
      </c>
      <c r="D33" s="25" t="s">
        <v>70</v>
      </c>
      <c r="E33" s="25" t="s">
        <v>81</v>
      </c>
    </row>
    <row r="34" spans="1:5" ht="12.75">
      <c r="A34" s="26">
        <v>39726</v>
      </c>
      <c r="B34" s="27">
        <v>159</v>
      </c>
      <c r="C34" s="4" t="s">
        <v>8</v>
      </c>
      <c r="D34" s="25" t="s">
        <v>70</v>
      </c>
      <c r="E34" s="25" t="s">
        <v>82</v>
      </c>
    </row>
    <row r="35" spans="1:5" ht="12.75">
      <c r="A35" s="26">
        <v>39614</v>
      </c>
      <c r="B35" s="27">
        <v>719</v>
      </c>
      <c r="C35" s="4" t="s">
        <v>8</v>
      </c>
      <c r="D35" s="25" t="s">
        <v>83</v>
      </c>
      <c r="E35" s="25" t="s">
        <v>84</v>
      </c>
    </row>
    <row r="36" spans="1:5" ht="12.75">
      <c r="A36" s="26">
        <v>39669</v>
      </c>
      <c r="B36" s="27">
        <v>671</v>
      </c>
      <c r="C36" s="4" t="s">
        <v>8</v>
      </c>
      <c r="D36" s="25" t="s">
        <v>15</v>
      </c>
      <c r="E36" s="25" t="s">
        <v>85</v>
      </c>
    </row>
    <row r="37" spans="1:5" ht="12.75">
      <c r="A37" s="26">
        <v>39663</v>
      </c>
      <c r="B37" s="28">
        <v>1200</v>
      </c>
      <c r="C37" s="4" t="s">
        <v>8</v>
      </c>
      <c r="D37" s="25" t="s">
        <v>15</v>
      </c>
      <c r="E37" s="25" t="s">
        <v>86</v>
      </c>
    </row>
    <row r="38" spans="1:5" ht="12.75">
      <c r="A38" s="26">
        <v>39600</v>
      </c>
      <c r="B38" s="28">
        <v>1800</v>
      </c>
      <c r="C38" s="4" t="s">
        <v>8</v>
      </c>
      <c r="D38" s="25" t="s">
        <v>15</v>
      </c>
      <c r="E38" s="25" t="s">
        <v>87</v>
      </c>
    </row>
    <row r="39" spans="1:5" ht="12.75">
      <c r="A39" s="26">
        <v>39684</v>
      </c>
      <c r="B39" s="28">
        <v>1998</v>
      </c>
      <c r="C39" s="4" t="s">
        <v>8</v>
      </c>
      <c r="D39" s="25" t="s">
        <v>15</v>
      </c>
      <c r="E39" s="25" t="s">
        <v>88</v>
      </c>
    </row>
    <row r="40" spans="1:5" ht="12.75">
      <c r="A40" s="26">
        <v>39593</v>
      </c>
      <c r="B40" s="28">
        <v>4513</v>
      </c>
      <c r="C40" s="4" t="s">
        <v>8</v>
      </c>
      <c r="D40" s="25" t="s">
        <v>15</v>
      </c>
      <c r="E40" s="25" t="s">
        <v>89</v>
      </c>
    </row>
    <row r="41" spans="1:5" ht="12.75">
      <c r="A41" s="26">
        <v>39572</v>
      </c>
      <c r="B41" s="28">
        <v>1202</v>
      </c>
      <c r="C41" s="4" t="s">
        <v>8</v>
      </c>
      <c r="D41" s="25" t="s">
        <v>15</v>
      </c>
      <c r="E41" s="25" t="s">
        <v>90</v>
      </c>
    </row>
    <row r="42" spans="1:5" ht="12.75">
      <c r="A42" s="26">
        <v>39600</v>
      </c>
      <c r="B42" s="27">
        <v>827</v>
      </c>
      <c r="C42" s="4" t="s">
        <v>8</v>
      </c>
      <c r="D42" s="25" t="s">
        <v>15</v>
      </c>
      <c r="E42" s="25" t="s">
        <v>91</v>
      </c>
    </row>
    <row r="43" spans="1:5" ht="12.75">
      <c r="A43" s="26">
        <v>39642</v>
      </c>
      <c r="B43" s="28">
        <v>1161</v>
      </c>
      <c r="C43" s="4" t="s">
        <v>8</v>
      </c>
      <c r="D43" s="25" t="s">
        <v>15</v>
      </c>
      <c r="E43" s="25" t="s">
        <v>92</v>
      </c>
    </row>
    <row r="44" spans="1:5" ht="12.75">
      <c r="A44" s="26">
        <v>39649</v>
      </c>
      <c r="B44" s="28">
        <v>2049</v>
      </c>
      <c r="C44" s="4" t="s">
        <v>8</v>
      </c>
      <c r="D44" s="25" t="s">
        <v>15</v>
      </c>
      <c r="E44" s="25" t="s">
        <v>93</v>
      </c>
    </row>
    <row r="45" spans="1:5" ht="12.75">
      <c r="A45" s="26" t="s">
        <v>95</v>
      </c>
      <c r="B45" s="28">
        <v>3364</v>
      </c>
      <c r="C45" s="4" t="s">
        <v>8</v>
      </c>
      <c r="D45" s="25" t="s">
        <v>15</v>
      </c>
      <c r="E45" s="25" t="s">
        <v>94</v>
      </c>
    </row>
    <row r="46" spans="1:5" ht="12.75">
      <c r="A46" s="26">
        <v>39628</v>
      </c>
      <c r="B46" s="28">
        <v>1802</v>
      </c>
      <c r="C46" s="4" t="s">
        <v>8</v>
      </c>
      <c r="D46" s="25" t="s">
        <v>96</v>
      </c>
      <c r="E46" s="25" t="s">
        <v>97</v>
      </c>
    </row>
    <row r="47" spans="1:5" ht="12.75">
      <c r="A47" s="26">
        <v>39696</v>
      </c>
      <c r="B47" s="27">
        <v>351</v>
      </c>
      <c r="C47" s="4" t="s">
        <v>8</v>
      </c>
      <c r="D47" s="25" t="s">
        <v>96</v>
      </c>
      <c r="E47" s="25" t="s">
        <v>98</v>
      </c>
    </row>
    <row r="48" spans="1:5" ht="12.75">
      <c r="A48" s="26">
        <v>39676</v>
      </c>
      <c r="B48" s="28">
        <v>1894</v>
      </c>
      <c r="C48" s="4" t="s">
        <v>8</v>
      </c>
      <c r="D48" s="25" t="s">
        <v>99</v>
      </c>
      <c r="E48" s="25" t="s">
        <v>100</v>
      </c>
    </row>
    <row r="49" spans="1:5" ht="12.75">
      <c r="A49" s="26">
        <v>39656</v>
      </c>
      <c r="B49" s="28">
        <v>1200</v>
      </c>
      <c r="C49" s="4" t="s">
        <v>8</v>
      </c>
      <c r="D49" s="25" t="s">
        <v>101</v>
      </c>
      <c r="E49" s="25" t="s">
        <v>102</v>
      </c>
    </row>
    <row r="50" spans="2:6" ht="12.75">
      <c r="B50" s="194">
        <f>SUM(B28:B49)</f>
        <v>30651</v>
      </c>
      <c r="C50" s="206" t="s">
        <v>355</v>
      </c>
      <c r="D50" s="20"/>
      <c r="E50" s="20"/>
      <c r="F50" s="20"/>
    </row>
    <row r="51" spans="3:7" ht="12.75">
      <c r="C51" s="20"/>
      <c r="D51" s="20"/>
      <c r="E51" s="20"/>
      <c r="F51" s="20"/>
      <c r="G51" s="20"/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96" customWidth="1"/>
    <col min="2" max="2" width="13.8515625" style="39" customWidth="1"/>
    <col min="3" max="3" width="9.140625" style="39" customWidth="1"/>
    <col min="4" max="4" width="12.8515625" style="124" customWidth="1"/>
    <col min="5" max="5" width="39.57421875" style="124" customWidth="1"/>
    <col min="6" max="6" width="12.00390625" style="0" customWidth="1"/>
    <col min="8" max="8" width="12.57421875" style="0" customWidth="1"/>
    <col min="9" max="9" width="19.8515625" style="0" customWidth="1"/>
  </cols>
  <sheetData>
    <row r="1" spans="1:6" ht="18">
      <c r="A1" s="183" t="s">
        <v>350</v>
      </c>
      <c r="B1" s="177"/>
      <c r="C1" s="177"/>
      <c r="D1" s="183"/>
      <c r="E1" s="183"/>
      <c r="F1" s="15"/>
    </row>
    <row r="2" spans="1:7" ht="12.75">
      <c r="A2" s="167"/>
      <c r="B2" s="178"/>
      <c r="C2" s="178"/>
      <c r="D2" s="184"/>
      <c r="E2" s="184"/>
      <c r="F2" s="2"/>
      <c r="G2" s="2"/>
    </row>
    <row r="3" spans="1:9" ht="12.75">
      <c r="A3" s="167" t="s">
        <v>58</v>
      </c>
      <c r="B3" s="178" t="s">
        <v>59</v>
      </c>
      <c r="C3" s="178" t="s">
        <v>2</v>
      </c>
      <c r="D3" s="184" t="s">
        <v>3</v>
      </c>
      <c r="E3" s="184" t="s">
        <v>4</v>
      </c>
      <c r="F3" s="2"/>
      <c r="G3" s="2"/>
      <c r="I3" s="2"/>
    </row>
    <row r="5" spans="1:5" ht="12.75">
      <c r="A5" s="168">
        <v>39569</v>
      </c>
      <c r="B5" s="39">
        <v>1220</v>
      </c>
      <c r="C5" s="39" t="s">
        <v>5</v>
      </c>
      <c r="D5" s="124" t="s">
        <v>6</v>
      </c>
      <c r="E5" s="124" t="s">
        <v>54</v>
      </c>
    </row>
    <row r="6" spans="1:5" ht="12.75">
      <c r="A6" s="168">
        <v>39569</v>
      </c>
      <c r="B6" s="39">
        <v>1230</v>
      </c>
      <c r="C6" s="39" t="s">
        <v>5</v>
      </c>
      <c r="D6" s="124" t="s">
        <v>6</v>
      </c>
      <c r="E6" s="124" t="s">
        <v>54</v>
      </c>
    </row>
    <row r="7" spans="1:5" s="20" customFormat="1" ht="25.5">
      <c r="A7" s="169" t="s">
        <v>133</v>
      </c>
      <c r="B7" s="179">
        <v>600</v>
      </c>
      <c r="C7" s="179" t="s">
        <v>5</v>
      </c>
      <c r="D7" s="131" t="s">
        <v>6</v>
      </c>
      <c r="E7" s="131" t="s">
        <v>143</v>
      </c>
    </row>
    <row r="8" spans="1:9" ht="12.75">
      <c r="A8" s="168">
        <v>39639</v>
      </c>
      <c r="B8" s="39">
        <v>32</v>
      </c>
      <c r="C8" s="51" t="s">
        <v>5</v>
      </c>
      <c r="D8" s="126" t="s">
        <v>131</v>
      </c>
      <c r="E8" s="126" t="s">
        <v>132</v>
      </c>
      <c r="I8" s="20"/>
    </row>
    <row r="9" spans="1:9" ht="12.75">
      <c r="A9" s="188" t="s">
        <v>351</v>
      </c>
      <c r="B9" s="75">
        <f>SUM(B5:B8)</f>
        <v>3082</v>
      </c>
      <c r="C9" s="189"/>
      <c r="D9" s="190"/>
      <c r="E9" s="190"/>
      <c r="I9" s="20"/>
    </row>
    <row r="10" spans="1:9" ht="12.75">
      <c r="A10" s="170"/>
      <c r="C10" s="51"/>
      <c r="D10" s="126"/>
      <c r="E10" s="126"/>
      <c r="I10" s="20"/>
    </row>
    <row r="11" spans="1:5" ht="12.75">
      <c r="A11" s="171">
        <v>39647</v>
      </c>
      <c r="B11" s="39">
        <v>25</v>
      </c>
      <c r="C11" s="39" t="s">
        <v>9</v>
      </c>
      <c r="D11" s="126" t="s">
        <v>144</v>
      </c>
      <c r="E11" s="124" t="s">
        <v>356</v>
      </c>
    </row>
    <row r="12" spans="1:8" ht="12.75" customHeight="1">
      <c r="A12" s="215" t="s">
        <v>133</v>
      </c>
      <c r="B12" s="214">
        <v>600</v>
      </c>
      <c r="C12" s="212" t="s">
        <v>9</v>
      </c>
      <c r="D12" s="211" t="s">
        <v>10</v>
      </c>
      <c r="E12" s="211" t="s">
        <v>134</v>
      </c>
      <c r="H12" s="20"/>
    </row>
    <row r="13" spans="1:8" ht="12.75" customHeight="1">
      <c r="A13" s="215"/>
      <c r="B13" s="214"/>
      <c r="C13" s="212"/>
      <c r="D13" s="211"/>
      <c r="E13" s="211"/>
      <c r="H13" s="20"/>
    </row>
    <row r="14" spans="1:8" ht="12.75" customHeight="1">
      <c r="A14" s="215" t="s">
        <v>133</v>
      </c>
      <c r="B14" s="214">
        <v>600</v>
      </c>
      <c r="C14" s="212" t="s">
        <v>9</v>
      </c>
      <c r="D14" s="211" t="s">
        <v>10</v>
      </c>
      <c r="E14" s="211" t="s">
        <v>135</v>
      </c>
      <c r="H14" s="20"/>
    </row>
    <row r="15" spans="1:8" ht="12.75" customHeight="1">
      <c r="A15" s="215"/>
      <c r="B15" s="214"/>
      <c r="C15" s="212"/>
      <c r="D15" s="211"/>
      <c r="E15" s="211"/>
      <c r="H15" s="20"/>
    </row>
    <row r="16" spans="1:8" ht="12.75" customHeight="1">
      <c r="A16" s="215" t="s">
        <v>133</v>
      </c>
      <c r="B16" s="214">
        <v>600</v>
      </c>
      <c r="C16" s="212" t="s">
        <v>9</v>
      </c>
      <c r="D16" s="211" t="s">
        <v>10</v>
      </c>
      <c r="E16" s="211" t="s">
        <v>136</v>
      </c>
      <c r="H16" s="20"/>
    </row>
    <row r="17" spans="1:8" ht="12.75" customHeight="1">
      <c r="A17" s="215"/>
      <c r="B17" s="214"/>
      <c r="C17" s="212"/>
      <c r="D17" s="211"/>
      <c r="E17" s="211"/>
      <c r="H17" s="20"/>
    </row>
    <row r="18" spans="1:8" ht="6.75" customHeight="1">
      <c r="A18" s="213">
        <v>39639</v>
      </c>
      <c r="B18" s="214">
        <v>32</v>
      </c>
      <c r="C18" s="212" t="s">
        <v>9</v>
      </c>
      <c r="D18" s="211" t="s">
        <v>10</v>
      </c>
      <c r="E18" s="211" t="s">
        <v>137</v>
      </c>
      <c r="H18" s="20"/>
    </row>
    <row r="19" spans="1:8" ht="6.75" customHeight="1">
      <c r="A19" s="213"/>
      <c r="B19" s="214"/>
      <c r="C19" s="212"/>
      <c r="D19" s="211"/>
      <c r="E19" s="211"/>
      <c r="H19" s="20"/>
    </row>
    <row r="20" spans="1:8" ht="6.75" customHeight="1">
      <c r="A20" s="213">
        <v>39639</v>
      </c>
      <c r="B20" s="214">
        <v>32</v>
      </c>
      <c r="C20" s="212" t="s">
        <v>9</v>
      </c>
      <c r="D20" s="211" t="s">
        <v>10</v>
      </c>
      <c r="E20" s="211" t="s">
        <v>138</v>
      </c>
      <c r="H20" s="20"/>
    </row>
    <row r="21" spans="1:8" ht="6.75" customHeight="1">
      <c r="A21" s="213"/>
      <c r="B21" s="214"/>
      <c r="C21" s="212"/>
      <c r="D21" s="211"/>
      <c r="E21" s="211"/>
      <c r="H21" s="20"/>
    </row>
    <row r="22" spans="1:8" ht="6.75" customHeight="1">
      <c r="A22" s="213">
        <v>39639</v>
      </c>
      <c r="B22" s="214">
        <v>32</v>
      </c>
      <c r="C22" s="212" t="s">
        <v>9</v>
      </c>
      <c r="D22" s="211" t="s">
        <v>10</v>
      </c>
      <c r="E22" s="214" t="s">
        <v>357</v>
      </c>
      <c r="H22" s="20"/>
    </row>
    <row r="23" spans="1:8" ht="6.75" customHeight="1">
      <c r="A23" s="213"/>
      <c r="B23" s="214"/>
      <c r="C23" s="212"/>
      <c r="D23" s="211"/>
      <c r="E23" s="214"/>
      <c r="H23" s="20"/>
    </row>
    <row r="24" spans="1:8" ht="6.75" customHeight="1">
      <c r="A24" s="213">
        <v>39639</v>
      </c>
      <c r="B24" s="214">
        <v>32</v>
      </c>
      <c r="C24" s="212" t="s">
        <v>9</v>
      </c>
      <c r="D24" s="211" t="s">
        <v>10</v>
      </c>
      <c r="E24" s="211" t="s">
        <v>139</v>
      </c>
      <c r="H24" s="20"/>
    </row>
    <row r="25" spans="1:8" ht="6.75" customHeight="1">
      <c r="A25" s="213"/>
      <c r="B25" s="214"/>
      <c r="C25" s="212"/>
      <c r="D25" s="211"/>
      <c r="E25" s="211"/>
      <c r="H25" s="20"/>
    </row>
    <row r="26" spans="1:8" ht="6.75" customHeight="1">
      <c r="A26" s="213">
        <v>39640</v>
      </c>
      <c r="B26" s="214">
        <v>32</v>
      </c>
      <c r="C26" s="212" t="s">
        <v>9</v>
      </c>
      <c r="D26" s="211" t="s">
        <v>10</v>
      </c>
      <c r="E26" s="211" t="s">
        <v>140</v>
      </c>
      <c r="H26" s="20"/>
    </row>
    <row r="27" spans="1:8" ht="6.75" customHeight="1">
      <c r="A27" s="213"/>
      <c r="B27" s="214"/>
      <c r="C27" s="212"/>
      <c r="D27" s="211"/>
      <c r="E27" s="211"/>
      <c r="H27" s="20"/>
    </row>
    <row r="28" spans="1:8" ht="6.75" customHeight="1">
      <c r="A28" s="213">
        <v>39639</v>
      </c>
      <c r="B28" s="214">
        <v>32</v>
      </c>
      <c r="C28" s="212" t="s">
        <v>9</v>
      </c>
      <c r="D28" s="211" t="s">
        <v>130</v>
      </c>
      <c r="E28" s="211" t="s">
        <v>358</v>
      </c>
      <c r="H28" s="20"/>
    </row>
    <row r="29" spans="1:8" ht="6.75" customHeight="1">
      <c r="A29" s="213"/>
      <c r="B29" s="214"/>
      <c r="C29" s="212"/>
      <c r="D29" s="211"/>
      <c r="E29" s="211"/>
      <c r="H29" s="20"/>
    </row>
    <row r="30" spans="1:8" ht="6.75" customHeight="1">
      <c r="A30" s="213">
        <v>39639</v>
      </c>
      <c r="B30" s="214">
        <v>32</v>
      </c>
      <c r="C30" s="212" t="s">
        <v>9</v>
      </c>
      <c r="D30" s="211" t="s">
        <v>130</v>
      </c>
      <c r="E30" s="211" t="s">
        <v>359</v>
      </c>
      <c r="H30" s="20"/>
    </row>
    <row r="31" spans="1:8" ht="6.75" customHeight="1">
      <c r="A31" s="213"/>
      <c r="B31" s="214"/>
      <c r="C31" s="212"/>
      <c r="D31" s="211"/>
      <c r="E31" s="211"/>
      <c r="H31" s="20"/>
    </row>
    <row r="32" spans="1:8" ht="6.75" customHeight="1">
      <c r="A32" s="213">
        <v>39640</v>
      </c>
      <c r="B32" s="214">
        <v>32</v>
      </c>
      <c r="C32" s="212" t="s">
        <v>9</v>
      </c>
      <c r="D32" s="211" t="s">
        <v>130</v>
      </c>
      <c r="E32" s="211" t="s">
        <v>141</v>
      </c>
      <c r="H32" s="20"/>
    </row>
    <row r="33" spans="1:8" ht="6.75" customHeight="1">
      <c r="A33" s="213"/>
      <c r="B33" s="214"/>
      <c r="C33" s="212"/>
      <c r="D33" s="211"/>
      <c r="E33" s="211"/>
      <c r="H33" s="20"/>
    </row>
    <row r="34" spans="1:8" ht="6.75" customHeight="1">
      <c r="A34" s="213">
        <v>39640</v>
      </c>
      <c r="B34" s="214">
        <v>32</v>
      </c>
      <c r="C34" s="212" t="s">
        <v>9</v>
      </c>
      <c r="D34" s="211" t="s">
        <v>130</v>
      </c>
      <c r="E34" s="211" t="s">
        <v>142</v>
      </c>
      <c r="H34" s="20"/>
    </row>
    <row r="35" spans="1:8" ht="6.75" customHeight="1">
      <c r="A35" s="213"/>
      <c r="B35" s="214"/>
      <c r="C35" s="212"/>
      <c r="D35" s="211"/>
      <c r="E35" s="211"/>
      <c r="H35" s="20"/>
    </row>
    <row r="36" spans="1:8" ht="6.75" customHeight="1">
      <c r="A36" s="191"/>
      <c r="B36" s="179"/>
      <c r="D36" s="131"/>
      <c r="E36" s="131"/>
      <c r="H36" s="20"/>
    </row>
    <row r="37" spans="1:8" ht="21.75" customHeight="1">
      <c r="A37" s="209" t="s">
        <v>170</v>
      </c>
      <c r="B37" s="210">
        <f>SUM(B11:B35)</f>
        <v>2113</v>
      </c>
      <c r="D37" s="131"/>
      <c r="E37" s="131"/>
      <c r="H37" s="20"/>
    </row>
    <row r="39" spans="1:6" ht="15">
      <c r="A39" s="172" t="s">
        <v>129</v>
      </c>
      <c r="B39" s="39">
        <v>1800</v>
      </c>
      <c r="C39" s="181" t="s">
        <v>44</v>
      </c>
      <c r="D39" s="126" t="s">
        <v>128</v>
      </c>
      <c r="E39" s="126" t="s">
        <v>62</v>
      </c>
      <c r="F39" s="20"/>
    </row>
    <row r="40" spans="1:6" ht="12.75" customHeight="1">
      <c r="A40" s="172"/>
      <c r="C40" s="51"/>
      <c r="D40" s="126"/>
      <c r="E40" s="126"/>
      <c r="F40" s="20"/>
    </row>
    <row r="41" spans="1:6" ht="15">
      <c r="A41" s="172"/>
      <c r="C41" s="181"/>
      <c r="D41" s="126"/>
      <c r="E41" s="126"/>
      <c r="F41" s="20"/>
    </row>
    <row r="42" spans="1:9" ht="12.75" customHeight="1">
      <c r="A42" s="173">
        <v>39611</v>
      </c>
      <c r="B42" s="180">
        <v>1200</v>
      </c>
      <c r="C42" s="208" t="s">
        <v>24</v>
      </c>
      <c r="D42" s="185" t="s">
        <v>146</v>
      </c>
      <c r="E42" s="185" t="s">
        <v>147</v>
      </c>
      <c r="F42" s="32"/>
      <c r="G42" s="32"/>
      <c r="H42" s="32"/>
      <c r="I42" s="32"/>
    </row>
    <row r="43" spans="1:7" ht="12.75" customHeight="1">
      <c r="A43" s="174"/>
      <c r="C43" s="51"/>
      <c r="D43" s="186"/>
      <c r="E43" s="147"/>
      <c r="G43" s="29"/>
    </row>
    <row r="44" spans="1:5" ht="12.75" customHeight="1">
      <c r="A44" s="175">
        <v>39626</v>
      </c>
      <c r="B44" s="104">
        <v>2129</v>
      </c>
      <c r="C44" s="71" t="s">
        <v>8</v>
      </c>
      <c r="D44" s="147" t="s">
        <v>75</v>
      </c>
      <c r="E44" s="147" t="s">
        <v>76</v>
      </c>
    </row>
    <row r="45" spans="1:5" ht="12.75" customHeight="1">
      <c r="A45" s="175">
        <v>39584</v>
      </c>
      <c r="B45" s="104">
        <v>3634</v>
      </c>
      <c r="C45" s="71" t="s">
        <v>8</v>
      </c>
      <c r="D45" s="147" t="s">
        <v>75</v>
      </c>
      <c r="E45" s="138" t="s">
        <v>103</v>
      </c>
    </row>
    <row r="46" spans="1:5" ht="12.75" customHeight="1">
      <c r="A46" s="175">
        <v>39587</v>
      </c>
      <c r="B46" s="104">
        <v>1561</v>
      </c>
      <c r="C46" s="71" t="s">
        <v>8</v>
      </c>
      <c r="D46" s="147" t="s">
        <v>14</v>
      </c>
      <c r="E46" s="147" t="s">
        <v>104</v>
      </c>
    </row>
    <row r="47" spans="1:5" ht="12.75" customHeight="1">
      <c r="A47" s="175">
        <v>39661</v>
      </c>
      <c r="B47" s="104">
        <v>1355</v>
      </c>
      <c r="C47" s="71" t="s">
        <v>8</v>
      </c>
      <c r="D47" s="147" t="s">
        <v>14</v>
      </c>
      <c r="E47" s="147" t="s">
        <v>105</v>
      </c>
    </row>
    <row r="48" spans="1:5" ht="12.75" customHeight="1">
      <c r="A48" s="175">
        <v>39590</v>
      </c>
      <c r="B48" s="104">
        <v>1900</v>
      </c>
      <c r="C48" s="71" t="s">
        <v>8</v>
      </c>
      <c r="D48" s="138" t="s">
        <v>70</v>
      </c>
      <c r="E48" s="138" t="s">
        <v>71</v>
      </c>
    </row>
    <row r="49" spans="1:5" ht="12.75" customHeight="1">
      <c r="A49" s="175">
        <v>39647</v>
      </c>
      <c r="B49" s="104">
        <v>1069</v>
      </c>
      <c r="C49" s="71" t="s">
        <v>8</v>
      </c>
      <c r="D49" s="138" t="s">
        <v>70</v>
      </c>
      <c r="E49" s="147" t="s">
        <v>106</v>
      </c>
    </row>
    <row r="50" spans="1:5" ht="12.75" customHeight="1">
      <c r="A50" s="175">
        <v>39619</v>
      </c>
      <c r="B50" s="104">
        <v>892</v>
      </c>
      <c r="C50" s="71" t="s">
        <v>8</v>
      </c>
      <c r="D50" s="138" t="s">
        <v>70</v>
      </c>
      <c r="E50" s="147" t="s">
        <v>107</v>
      </c>
    </row>
    <row r="51" spans="1:5" ht="12.75" customHeight="1">
      <c r="A51" s="175">
        <v>39703</v>
      </c>
      <c r="B51" s="104">
        <v>995</v>
      </c>
      <c r="C51" s="71" t="s">
        <v>8</v>
      </c>
      <c r="D51" s="138" t="s">
        <v>83</v>
      </c>
      <c r="E51" s="147" t="s">
        <v>108</v>
      </c>
    </row>
    <row r="52" spans="1:5" ht="12.75" customHeight="1">
      <c r="A52" s="175">
        <v>39703</v>
      </c>
      <c r="B52" s="104">
        <v>1199</v>
      </c>
      <c r="C52" s="71" t="s">
        <v>8</v>
      </c>
      <c r="D52" s="138" t="s">
        <v>83</v>
      </c>
      <c r="E52" s="147" t="s">
        <v>109</v>
      </c>
    </row>
    <row r="53" spans="1:5" ht="12.75" customHeight="1">
      <c r="A53" s="175">
        <v>39687</v>
      </c>
      <c r="B53" s="104">
        <v>2158</v>
      </c>
      <c r="C53" s="71" t="s">
        <v>8</v>
      </c>
      <c r="D53" s="138" t="s">
        <v>110</v>
      </c>
      <c r="E53" s="147" t="s">
        <v>111</v>
      </c>
    </row>
    <row r="54" spans="1:5" ht="12.75" customHeight="1">
      <c r="A54" s="175">
        <v>39576</v>
      </c>
      <c r="B54" s="104">
        <v>2896</v>
      </c>
      <c r="C54" s="71" t="s">
        <v>8</v>
      </c>
      <c r="D54" s="138" t="s">
        <v>110</v>
      </c>
      <c r="E54" s="138" t="s">
        <v>112</v>
      </c>
    </row>
    <row r="55" spans="1:5" ht="12.75" customHeight="1">
      <c r="A55" s="175">
        <v>39605</v>
      </c>
      <c r="B55" s="104">
        <v>2012</v>
      </c>
      <c r="C55" s="71" t="s">
        <v>8</v>
      </c>
      <c r="D55" s="138" t="s">
        <v>113</v>
      </c>
      <c r="E55" s="138" t="s">
        <v>114</v>
      </c>
    </row>
    <row r="56" spans="1:5" ht="12.75" customHeight="1">
      <c r="A56" s="175">
        <v>39668</v>
      </c>
      <c r="B56" s="104">
        <v>1078</v>
      </c>
      <c r="C56" s="71" t="s">
        <v>8</v>
      </c>
      <c r="D56" s="138" t="s">
        <v>15</v>
      </c>
      <c r="E56" s="147" t="s">
        <v>115</v>
      </c>
    </row>
    <row r="57" spans="1:5" ht="12.75" customHeight="1">
      <c r="A57" s="175">
        <v>39737</v>
      </c>
      <c r="B57" s="104">
        <v>1706</v>
      </c>
      <c r="C57" s="71" t="s">
        <v>8</v>
      </c>
      <c r="D57" s="138" t="s">
        <v>15</v>
      </c>
      <c r="E57" s="147" t="s">
        <v>116</v>
      </c>
    </row>
    <row r="58" spans="1:5" ht="12.75" customHeight="1">
      <c r="A58" s="175">
        <v>39570</v>
      </c>
      <c r="B58" s="104">
        <v>2645</v>
      </c>
      <c r="C58" s="71" t="s">
        <v>8</v>
      </c>
      <c r="D58" s="138" t="s">
        <v>15</v>
      </c>
      <c r="E58" s="138" t="s">
        <v>117</v>
      </c>
    </row>
    <row r="59" spans="1:5" ht="12.75" customHeight="1">
      <c r="A59" s="175">
        <v>39682</v>
      </c>
      <c r="B59" s="104">
        <v>1321</v>
      </c>
      <c r="C59" s="71" t="s">
        <v>8</v>
      </c>
      <c r="D59" s="187" t="s">
        <v>15</v>
      </c>
      <c r="E59" s="147" t="s">
        <v>91</v>
      </c>
    </row>
    <row r="60" spans="1:5" ht="12.75" customHeight="1">
      <c r="A60" s="175">
        <v>39709</v>
      </c>
      <c r="B60" s="104">
        <v>1506</v>
      </c>
      <c r="C60" s="71" t="s">
        <v>8</v>
      </c>
      <c r="D60" s="138" t="s">
        <v>15</v>
      </c>
      <c r="E60" s="147" t="s">
        <v>118</v>
      </c>
    </row>
    <row r="61" spans="1:5" ht="12.75" customHeight="1">
      <c r="A61" s="175">
        <v>39730</v>
      </c>
      <c r="B61" s="104">
        <v>1540</v>
      </c>
      <c r="C61" s="71" t="s">
        <v>8</v>
      </c>
      <c r="D61" s="138" t="s">
        <v>15</v>
      </c>
      <c r="E61" s="147" t="s">
        <v>119</v>
      </c>
    </row>
    <row r="62" spans="1:5" ht="12.75" customHeight="1">
      <c r="A62" s="175">
        <v>39653</v>
      </c>
      <c r="B62" s="104">
        <v>1022</v>
      </c>
      <c r="C62" s="71" t="s">
        <v>8</v>
      </c>
      <c r="D62" s="138" t="s">
        <v>15</v>
      </c>
      <c r="E62" s="147" t="s">
        <v>120</v>
      </c>
    </row>
    <row r="63" spans="1:5" ht="12.75" customHeight="1">
      <c r="A63" s="175">
        <v>39716</v>
      </c>
      <c r="B63" s="104">
        <v>1581</v>
      </c>
      <c r="C63" s="71" t="s">
        <v>8</v>
      </c>
      <c r="D63" s="138" t="s">
        <v>15</v>
      </c>
      <c r="E63" s="147" t="s">
        <v>121</v>
      </c>
    </row>
    <row r="64" spans="1:5" ht="12.75" customHeight="1">
      <c r="A64" s="175">
        <v>39598</v>
      </c>
      <c r="B64" s="104">
        <v>4715</v>
      </c>
      <c r="C64" s="71" t="s">
        <v>8</v>
      </c>
      <c r="D64" s="138" t="s">
        <v>122</v>
      </c>
      <c r="E64" s="138" t="s">
        <v>123</v>
      </c>
    </row>
    <row r="65" spans="1:5" ht="12.75" customHeight="1">
      <c r="A65" s="175">
        <v>39723</v>
      </c>
      <c r="B65" s="104">
        <v>2199</v>
      </c>
      <c r="C65" s="71" t="s">
        <v>8</v>
      </c>
      <c r="D65" s="138" t="s">
        <v>101</v>
      </c>
      <c r="E65" s="147" t="s">
        <v>124</v>
      </c>
    </row>
    <row r="66" spans="1:5" ht="12.75" customHeight="1">
      <c r="A66" s="175">
        <v>39640</v>
      </c>
      <c r="B66" s="104">
        <v>2982</v>
      </c>
      <c r="C66" s="71" t="s">
        <v>8</v>
      </c>
      <c r="D66" s="138" t="s">
        <v>101</v>
      </c>
      <c r="E66" s="147" t="s">
        <v>125</v>
      </c>
    </row>
    <row r="67" spans="1:5" ht="12.75" customHeight="1">
      <c r="A67" s="175">
        <v>39696</v>
      </c>
      <c r="B67" s="104">
        <v>1019</v>
      </c>
      <c r="C67" s="71" t="s">
        <v>8</v>
      </c>
      <c r="D67" s="138" t="s">
        <v>101</v>
      </c>
      <c r="E67" s="147" t="s">
        <v>126</v>
      </c>
    </row>
    <row r="68" spans="1:5" ht="12.75" customHeight="1">
      <c r="A68" s="175">
        <v>39612</v>
      </c>
      <c r="B68" s="104">
        <v>1002</v>
      </c>
      <c r="C68" s="71" t="s">
        <v>8</v>
      </c>
      <c r="D68" s="138" t="s">
        <v>101</v>
      </c>
      <c r="E68" s="138" t="s">
        <v>127</v>
      </c>
    </row>
    <row r="69" spans="1:4" ht="12.75" customHeight="1">
      <c r="A69" s="176" t="s">
        <v>360</v>
      </c>
      <c r="B69" s="109">
        <f>SUM(B44:B68)</f>
        <v>46116</v>
      </c>
      <c r="D69" s="126"/>
    </row>
    <row r="70" ht="18" customHeight="1"/>
    <row r="76" ht="18" customHeight="1"/>
    <row r="78" ht="18" customHeight="1"/>
    <row r="80" ht="15.75">
      <c r="C80" s="182"/>
    </row>
  </sheetData>
  <sheetProtection/>
  <mergeCells count="60">
    <mergeCell ref="D12:D13"/>
    <mergeCell ref="E12:E13"/>
    <mergeCell ref="A12:A13"/>
    <mergeCell ref="B12:B13"/>
    <mergeCell ref="D14:D15"/>
    <mergeCell ref="E14:E15"/>
    <mergeCell ref="A14:A15"/>
    <mergeCell ref="B14:B15"/>
    <mergeCell ref="C12:C13"/>
    <mergeCell ref="C14:C15"/>
    <mergeCell ref="D16:D17"/>
    <mergeCell ref="E16:E17"/>
    <mergeCell ref="A16:A17"/>
    <mergeCell ref="B16:B17"/>
    <mergeCell ref="D18:D19"/>
    <mergeCell ref="E18:E19"/>
    <mergeCell ref="A18:A19"/>
    <mergeCell ref="B18:B19"/>
    <mergeCell ref="C16:C17"/>
    <mergeCell ref="C18:C19"/>
    <mergeCell ref="D20:D21"/>
    <mergeCell ref="E20:E21"/>
    <mergeCell ref="A20:A21"/>
    <mergeCell ref="B20:B21"/>
    <mergeCell ref="D22:D23"/>
    <mergeCell ref="A22:A23"/>
    <mergeCell ref="B22:B23"/>
    <mergeCell ref="C20:C21"/>
    <mergeCell ref="C22:C23"/>
    <mergeCell ref="E22:E23"/>
    <mergeCell ref="D24:D25"/>
    <mergeCell ref="E24:E25"/>
    <mergeCell ref="A24:A25"/>
    <mergeCell ref="B24:B25"/>
    <mergeCell ref="D26:D27"/>
    <mergeCell ref="E26:E27"/>
    <mergeCell ref="A26:A27"/>
    <mergeCell ref="B26:B27"/>
    <mergeCell ref="C24:C25"/>
    <mergeCell ref="C26:C27"/>
    <mergeCell ref="A28:A29"/>
    <mergeCell ref="B28:B29"/>
    <mergeCell ref="D30:D31"/>
    <mergeCell ref="A30:A31"/>
    <mergeCell ref="B30:B31"/>
    <mergeCell ref="C28:C29"/>
    <mergeCell ref="A32:A33"/>
    <mergeCell ref="B32:B33"/>
    <mergeCell ref="D34:D35"/>
    <mergeCell ref="E34:E35"/>
    <mergeCell ref="A34:A35"/>
    <mergeCell ref="B34:B35"/>
    <mergeCell ref="E28:E29"/>
    <mergeCell ref="E30:E31"/>
    <mergeCell ref="C30:C31"/>
    <mergeCell ref="C32:C33"/>
    <mergeCell ref="C34:C35"/>
    <mergeCell ref="D32:D33"/>
    <mergeCell ref="E32:E33"/>
    <mergeCell ref="D28:D29"/>
  </mergeCells>
  <printOptions gridLines="1"/>
  <pageMargins left="0.7" right="0.7" top="0.75" bottom="0.75" header="0.3" footer="0.3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2.28125" style="149" customWidth="1"/>
    <col min="2" max="2" width="9.140625" style="39" customWidth="1"/>
    <col min="3" max="3" width="9.140625" style="71" customWidth="1"/>
    <col min="4" max="4" width="19.7109375" style="34" customWidth="1"/>
    <col min="5" max="5" width="27.8515625" style="124" customWidth="1"/>
    <col min="9" max="9" width="16.57421875" style="0" customWidth="1"/>
  </cols>
  <sheetData>
    <row r="1" ht="15.75">
      <c r="A1" s="183" t="s">
        <v>361</v>
      </c>
    </row>
    <row r="2" spans="1:8" ht="25.5">
      <c r="A2" s="80" t="s">
        <v>0</v>
      </c>
      <c r="B2" s="73" t="s">
        <v>1</v>
      </c>
      <c r="C2" s="73" t="s">
        <v>2</v>
      </c>
      <c r="D2" s="119" t="s">
        <v>3</v>
      </c>
      <c r="E2" s="123" t="s">
        <v>4</v>
      </c>
      <c r="F2" s="33"/>
      <c r="G2" s="216"/>
      <c r="H2" s="216"/>
    </row>
    <row r="3" spans="7:8" ht="12.75">
      <c r="G3" s="35"/>
      <c r="H3" s="35"/>
    </row>
    <row r="4" spans="7:8" ht="12.75">
      <c r="G4" s="35"/>
      <c r="H4" s="35"/>
    </row>
    <row r="5" spans="1:5" ht="12.75">
      <c r="A5" s="150">
        <v>39962</v>
      </c>
      <c r="B5" s="39">
        <v>500</v>
      </c>
      <c r="C5" s="71" t="s">
        <v>24</v>
      </c>
      <c r="D5" s="34" t="s">
        <v>25</v>
      </c>
      <c r="E5" s="124" t="s">
        <v>148</v>
      </c>
    </row>
    <row r="6" spans="1:5" ht="12.75">
      <c r="A6" s="150">
        <v>39962</v>
      </c>
      <c r="B6" s="39">
        <v>500</v>
      </c>
      <c r="D6" s="34" t="s">
        <v>25</v>
      </c>
      <c r="E6" s="124" t="s">
        <v>149</v>
      </c>
    </row>
    <row r="7" spans="1:9" ht="12.75">
      <c r="A7" s="150">
        <v>39968</v>
      </c>
      <c r="B7" s="39">
        <v>1000</v>
      </c>
      <c r="D7" s="34" t="s">
        <v>150</v>
      </c>
      <c r="E7" s="124" t="s">
        <v>151</v>
      </c>
      <c r="I7" s="12"/>
    </row>
    <row r="8" spans="1:9" ht="12.75">
      <c r="A8" s="150">
        <v>40052</v>
      </c>
      <c r="B8" s="39">
        <v>500</v>
      </c>
      <c r="D8" s="34" t="s">
        <v>152</v>
      </c>
      <c r="E8" s="124" t="s">
        <v>153</v>
      </c>
      <c r="I8" s="12"/>
    </row>
    <row r="9" spans="1:9" ht="12.75">
      <c r="A9" s="150">
        <v>40053</v>
      </c>
      <c r="B9" s="39">
        <v>500</v>
      </c>
      <c r="D9" s="34" t="s">
        <v>154</v>
      </c>
      <c r="E9" s="124" t="s">
        <v>153</v>
      </c>
      <c r="I9" s="12"/>
    </row>
    <row r="10" spans="1:9" ht="12.75">
      <c r="A10" s="150">
        <v>40053</v>
      </c>
      <c r="B10" s="39">
        <v>500</v>
      </c>
      <c r="D10" s="34" t="s">
        <v>154</v>
      </c>
      <c r="E10" s="124" t="s">
        <v>153</v>
      </c>
      <c r="I10" s="12"/>
    </row>
    <row r="11" spans="1:9" ht="12.75">
      <c r="A11" s="150">
        <v>40053</v>
      </c>
      <c r="B11" s="39">
        <v>1000</v>
      </c>
      <c r="D11" s="34" t="s">
        <v>154</v>
      </c>
      <c r="E11" s="124" t="s">
        <v>153</v>
      </c>
      <c r="I11" s="12"/>
    </row>
    <row r="12" spans="1:9" ht="12.75">
      <c r="A12" s="150">
        <v>40053</v>
      </c>
      <c r="B12" s="39">
        <v>500</v>
      </c>
      <c r="D12" s="34" t="s">
        <v>25</v>
      </c>
      <c r="E12" s="124" t="s">
        <v>153</v>
      </c>
      <c r="I12" s="12"/>
    </row>
    <row r="13" spans="1:9" ht="12.75">
      <c r="A13" s="150">
        <v>40053</v>
      </c>
      <c r="B13" s="39">
        <v>500</v>
      </c>
      <c r="D13" s="34" t="s">
        <v>25</v>
      </c>
      <c r="E13" s="124" t="s">
        <v>153</v>
      </c>
      <c r="I13" s="12"/>
    </row>
    <row r="14" spans="1:9" ht="12.75">
      <c r="A14" s="150">
        <v>40053</v>
      </c>
      <c r="B14" s="39">
        <v>500</v>
      </c>
      <c r="D14" s="34" t="s">
        <v>25</v>
      </c>
      <c r="E14" s="124" t="s">
        <v>153</v>
      </c>
      <c r="I14" s="12"/>
    </row>
    <row r="15" ht="15">
      <c r="A15" s="151"/>
    </row>
    <row r="16" spans="1:5" ht="15">
      <c r="A16" s="151">
        <v>40037</v>
      </c>
      <c r="B16" s="39">
        <v>2500</v>
      </c>
      <c r="C16" s="71" t="s">
        <v>24</v>
      </c>
      <c r="D16" s="34" t="s">
        <v>146</v>
      </c>
      <c r="E16" s="124" t="s">
        <v>155</v>
      </c>
    </row>
    <row r="17" spans="1:9" ht="15">
      <c r="A17" s="151">
        <v>40037</v>
      </c>
      <c r="B17" s="39">
        <v>1500</v>
      </c>
      <c r="D17" s="34" t="s">
        <v>25</v>
      </c>
      <c r="I17" s="12"/>
    </row>
    <row r="18" spans="1:5" ht="15.75">
      <c r="A18" s="74" t="s">
        <v>156</v>
      </c>
      <c r="B18" s="161">
        <f>SUM(B5:B17)</f>
        <v>10000</v>
      </c>
      <c r="C18" s="75"/>
      <c r="D18" s="120"/>
      <c r="E18" s="125"/>
    </row>
    <row r="19" spans="1:7" ht="15">
      <c r="A19" s="152"/>
      <c r="G19" s="36"/>
    </row>
    <row r="20" ht="15">
      <c r="A20" s="152"/>
    </row>
    <row r="21" spans="1:5" ht="15">
      <c r="A21" s="151">
        <v>39976</v>
      </c>
      <c r="B21" s="39">
        <v>500</v>
      </c>
      <c r="C21" s="71" t="s">
        <v>9</v>
      </c>
      <c r="D21" s="34" t="s">
        <v>157</v>
      </c>
      <c r="E21" s="124" t="s">
        <v>158</v>
      </c>
    </row>
    <row r="22" spans="1:9" ht="15">
      <c r="A22" s="151">
        <v>39976</v>
      </c>
      <c r="B22" s="39">
        <v>500</v>
      </c>
      <c r="D22" s="34" t="s">
        <v>159</v>
      </c>
      <c r="E22" s="124" t="s">
        <v>158</v>
      </c>
      <c r="I22" s="12"/>
    </row>
    <row r="23" spans="1:9" ht="15.75">
      <c r="A23" s="82">
        <v>39983</v>
      </c>
      <c r="B23" s="39">
        <v>500</v>
      </c>
      <c r="D23" s="34" t="s">
        <v>37</v>
      </c>
      <c r="E23" s="124" t="s">
        <v>160</v>
      </c>
      <c r="I23" s="12"/>
    </row>
    <row r="24" spans="1:9" ht="14.25">
      <c r="A24" s="150">
        <v>39983</v>
      </c>
      <c r="B24" s="39">
        <v>500</v>
      </c>
      <c r="D24" s="34" t="s">
        <v>161</v>
      </c>
      <c r="E24" s="124" t="s">
        <v>160</v>
      </c>
      <c r="I24" s="37"/>
    </row>
    <row r="25" spans="1:9" ht="14.25">
      <c r="A25" s="150"/>
      <c r="I25" s="37"/>
    </row>
    <row r="26" spans="1:9" ht="14.25">
      <c r="A26" s="150">
        <v>40016</v>
      </c>
      <c r="B26" s="39">
        <v>100</v>
      </c>
      <c r="C26" s="71" t="s">
        <v>9</v>
      </c>
      <c r="E26" s="124" t="s">
        <v>162</v>
      </c>
      <c r="I26" s="37"/>
    </row>
    <row r="27" spans="1:9" ht="14.25">
      <c r="A27" s="150">
        <v>40017</v>
      </c>
      <c r="B27" s="39">
        <v>300</v>
      </c>
      <c r="E27" s="124" t="s">
        <v>163</v>
      </c>
      <c r="I27" s="37"/>
    </row>
    <row r="28" spans="1:9" ht="14.25">
      <c r="A28" s="150">
        <v>40017</v>
      </c>
      <c r="B28" s="39">
        <v>300</v>
      </c>
      <c r="E28" s="124" t="s">
        <v>163</v>
      </c>
      <c r="I28" s="37"/>
    </row>
    <row r="29" spans="1:9" ht="14.25">
      <c r="A29" s="153"/>
      <c r="I29" s="37"/>
    </row>
    <row r="30" spans="1:9" ht="14.25">
      <c r="A30" s="154">
        <v>39984</v>
      </c>
      <c r="B30" s="39">
        <v>300</v>
      </c>
      <c r="C30" s="71" t="s">
        <v>9</v>
      </c>
      <c r="D30" s="34" t="s">
        <v>10</v>
      </c>
      <c r="E30" s="124" t="s">
        <v>165</v>
      </c>
      <c r="I30" s="37"/>
    </row>
    <row r="31" spans="1:9" ht="14.25">
      <c r="A31" s="154">
        <v>40031</v>
      </c>
      <c r="B31" s="39">
        <v>300</v>
      </c>
      <c r="D31" s="34" t="s">
        <v>10</v>
      </c>
      <c r="E31" s="124" t="s">
        <v>166</v>
      </c>
      <c r="I31" s="37"/>
    </row>
    <row r="32" spans="1:9" ht="14.25">
      <c r="A32" s="154">
        <v>40031</v>
      </c>
      <c r="B32" s="39">
        <v>400</v>
      </c>
      <c r="D32" s="34" t="s">
        <v>10</v>
      </c>
      <c r="E32" s="124" t="s">
        <v>167</v>
      </c>
      <c r="I32" s="37"/>
    </row>
    <row r="33" spans="1:9" ht="14.25">
      <c r="A33" s="154">
        <v>40031</v>
      </c>
      <c r="B33" s="39">
        <v>300</v>
      </c>
      <c r="D33" s="34" t="s">
        <v>168</v>
      </c>
      <c r="E33" s="124" t="s">
        <v>169</v>
      </c>
      <c r="I33" s="37"/>
    </row>
    <row r="34" spans="1:9" ht="14.25">
      <c r="A34" s="154" t="s">
        <v>349</v>
      </c>
      <c r="B34" s="39">
        <v>2000</v>
      </c>
      <c r="D34" s="53" t="s">
        <v>338</v>
      </c>
      <c r="I34" s="38"/>
    </row>
    <row r="35" spans="1:9" ht="15.75">
      <c r="A35" s="160" t="s">
        <v>170</v>
      </c>
      <c r="B35" s="162">
        <f>SUM(B21:B34)</f>
        <v>6000</v>
      </c>
      <c r="C35" s="75"/>
      <c r="D35" s="120"/>
      <c r="E35" s="125"/>
      <c r="I35" s="38"/>
    </row>
    <row r="36" spans="1:9" ht="14.25">
      <c r="A36" s="155"/>
      <c r="I36" s="38"/>
    </row>
    <row r="37" spans="1:9" ht="14.25">
      <c r="A37" s="150">
        <v>39976</v>
      </c>
      <c r="B37" s="39">
        <v>2000</v>
      </c>
      <c r="C37" s="71" t="s">
        <v>44</v>
      </c>
      <c r="D37" s="34" t="s">
        <v>131</v>
      </c>
      <c r="E37" s="124" t="s">
        <v>171</v>
      </c>
      <c r="I37" s="37"/>
    </row>
    <row r="38" spans="1:9" ht="12.75">
      <c r="A38" s="150">
        <v>40003</v>
      </c>
      <c r="B38" s="39">
        <v>2000</v>
      </c>
      <c r="D38" s="34" t="s">
        <v>131</v>
      </c>
      <c r="E38" s="124" t="s">
        <v>171</v>
      </c>
      <c r="I38" s="12"/>
    </row>
    <row r="39" spans="1:9" ht="12.75">
      <c r="A39" s="150"/>
      <c r="I39" s="12"/>
    </row>
    <row r="40" spans="1:9" ht="12.75">
      <c r="A40" s="150">
        <v>40009</v>
      </c>
      <c r="B40" s="39">
        <v>500</v>
      </c>
      <c r="C40" s="71" t="s">
        <v>44</v>
      </c>
      <c r="D40" s="34" t="s">
        <v>128</v>
      </c>
      <c r="E40" s="124" t="s">
        <v>172</v>
      </c>
      <c r="I40" s="12"/>
    </row>
    <row r="41" spans="1:9" ht="12.75">
      <c r="A41" s="150">
        <v>40009</v>
      </c>
      <c r="B41" s="39">
        <v>500</v>
      </c>
      <c r="D41" s="34" t="s">
        <v>128</v>
      </c>
      <c r="E41" s="124" t="s">
        <v>172</v>
      </c>
      <c r="I41" s="12"/>
    </row>
    <row r="42" spans="1:9" ht="12.75">
      <c r="A42" s="150">
        <v>40011</v>
      </c>
      <c r="B42" s="39">
        <v>500</v>
      </c>
      <c r="D42" s="34" t="s">
        <v>173</v>
      </c>
      <c r="E42" s="124" t="s">
        <v>174</v>
      </c>
      <c r="I42" s="12"/>
    </row>
    <row r="43" spans="1:9" ht="12.75">
      <c r="A43" s="150">
        <v>40011</v>
      </c>
      <c r="B43" s="39">
        <v>500</v>
      </c>
      <c r="D43" s="34" t="s">
        <v>173</v>
      </c>
      <c r="E43" s="124" t="s">
        <v>175</v>
      </c>
      <c r="I43" s="12"/>
    </row>
    <row r="44" spans="1:9" ht="12.75">
      <c r="A44" s="150">
        <v>40045</v>
      </c>
      <c r="B44" s="39">
        <v>500</v>
      </c>
      <c r="D44" s="34" t="s">
        <v>128</v>
      </c>
      <c r="E44" s="124" t="s">
        <v>172</v>
      </c>
      <c r="I44" s="12"/>
    </row>
    <row r="45" spans="1:9" ht="12.75">
      <c r="A45" s="150">
        <v>40045</v>
      </c>
      <c r="B45" s="39">
        <v>500</v>
      </c>
      <c r="D45" s="34" t="s">
        <v>128</v>
      </c>
      <c r="E45" s="124" t="s">
        <v>172</v>
      </c>
      <c r="I45" s="12"/>
    </row>
    <row r="46" spans="1:9" ht="12.75">
      <c r="A46" s="150">
        <v>40046</v>
      </c>
      <c r="B46" s="39">
        <v>500</v>
      </c>
      <c r="D46" s="34" t="s">
        <v>173</v>
      </c>
      <c r="E46" s="124" t="s">
        <v>176</v>
      </c>
      <c r="I46" s="12"/>
    </row>
    <row r="47" spans="1:9" ht="12.75">
      <c r="A47" s="156">
        <v>40046</v>
      </c>
      <c r="B47" s="100">
        <v>500</v>
      </c>
      <c r="C47" s="76"/>
      <c r="D47" s="122" t="s">
        <v>173</v>
      </c>
      <c r="E47" s="139" t="s">
        <v>177</v>
      </c>
      <c r="I47" s="12"/>
    </row>
    <row r="48" spans="1:9" ht="12.75">
      <c r="A48" s="157" t="s">
        <v>178</v>
      </c>
      <c r="B48" s="75">
        <f>SUM(B37:B47)</f>
        <v>8000</v>
      </c>
      <c r="C48" s="75"/>
      <c r="D48" s="120"/>
      <c r="E48" s="125"/>
      <c r="I48" s="12"/>
    </row>
    <row r="50" spans="1:5" ht="12.75">
      <c r="A50" s="150">
        <v>39983</v>
      </c>
      <c r="B50" s="39">
        <v>1000</v>
      </c>
      <c r="C50" s="71" t="s">
        <v>179</v>
      </c>
      <c r="D50" s="34" t="s">
        <v>180</v>
      </c>
      <c r="E50" s="124" t="s">
        <v>181</v>
      </c>
    </row>
    <row r="51" ht="12.75">
      <c r="A51" s="150"/>
    </row>
    <row r="52" spans="1:5" ht="12.75">
      <c r="A52" s="150">
        <v>39983</v>
      </c>
      <c r="B52" s="39">
        <v>1000</v>
      </c>
      <c r="C52" s="71" t="s">
        <v>179</v>
      </c>
      <c r="D52" s="34" t="s">
        <v>182</v>
      </c>
      <c r="E52" s="124" t="s">
        <v>183</v>
      </c>
    </row>
    <row r="53" spans="1:5" ht="12.75">
      <c r="A53" s="150">
        <v>39983</v>
      </c>
      <c r="B53" s="39">
        <v>500</v>
      </c>
      <c r="D53" s="34" t="s">
        <v>182</v>
      </c>
      <c r="E53" s="124" t="s">
        <v>183</v>
      </c>
    </row>
    <row r="54" spans="1:5" ht="12.75">
      <c r="A54" s="150">
        <v>40031</v>
      </c>
      <c r="B54" s="39">
        <v>1500</v>
      </c>
      <c r="D54" s="34" t="s">
        <v>182</v>
      </c>
      <c r="E54" s="124" t="s">
        <v>183</v>
      </c>
    </row>
    <row r="55" spans="1:5" ht="12.75">
      <c r="A55" s="150">
        <v>40031</v>
      </c>
      <c r="B55" s="39">
        <v>500</v>
      </c>
      <c r="D55" s="34" t="s">
        <v>182</v>
      </c>
      <c r="E55" s="124" t="s">
        <v>183</v>
      </c>
    </row>
    <row r="56" ht="12.75">
      <c r="A56" s="150"/>
    </row>
    <row r="57" ht="12.75">
      <c r="A57" s="150"/>
    </row>
    <row r="58" spans="1:5" ht="12.75">
      <c r="A58" s="150">
        <v>40031</v>
      </c>
      <c r="B58" s="39">
        <v>2000</v>
      </c>
      <c r="C58" s="71" t="s">
        <v>179</v>
      </c>
      <c r="D58" s="34" t="s">
        <v>184</v>
      </c>
      <c r="E58" s="124" t="s">
        <v>185</v>
      </c>
    </row>
    <row r="60" spans="1:5" ht="15.75">
      <c r="A60" s="74" t="s">
        <v>186</v>
      </c>
      <c r="B60" s="162">
        <f>SUM(B50:B58)</f>
        <v>6500</v>
      </c>
      <c r="C60" s="75"/>
      <c r="D60" s="120"/>
      <c r="E60" s="125"/>
    </row>
    <row r="63" spans="1:7" ht="15">
      <c r="A63" s="150">
        <v>39953</v>
      </c>
      <c r="B63" s="39">
        <v>500</v>
      </c>
      <c r="C63" s="71" t="s">
        <v>187</v>
      </c>
      <c r="D63" s="34" t="s">
        <v>188</v>
      </c>
      <c r="E63" s="166" t="s">
        <v>189</v>
      </c>
      <c r="G63" s="41"/>
    </row>
    <row r="64" spans="1:7" ht="15">
      <c r="A64" s="150">
        <v>39953</v>
      </c>
      <c r="B64" s="39">
        <v>500</v>
      </c>
      <c r="D64" s="34" t="s">
        <v>190</v>
      </c>
      <c r="E64" s="166" t="s">
        <v>189</v>
      </c>
      <c r="G64" s="40"/>
    </row>
    <row r="65" spans="1:7" ht="15">
      <c r="A65" s="150"/>
      <c r="E65" s="166"/>
      <c r="G65" s="40"/>
    </row>
    <row r="66" spans="1:5" ht="12.75">
      <c r="A66" s="150">
        <v>39995</v>
      </c>
      <c r="B66" s="39">
        <v>500</v>
      </c>
      <c r="D66" s="34" t="s">
        <v>191</v>
      </c>
      <c r="E66" s="124" t="s">
        <v>192</v>
      </c>
    </row>
    <row r="67" spans="1:8" ht="12.75">
      <c r="A67" s="150">
        <v>39995</v>
      </c>
      <c r="B67" s="39">
        <v>500</v>
      </c>
      <c r="D67" s="34" t="s">
        <v>191</v>
      </c>
      <c r="E67" s="124" t="s">
        <v>192</v>
      </c>
      <c r="G67" s="42"/>
      <c r="H67" s="42"/>
    </row>
    <row r="68" spans="1:5" ht="15.75">
      <c r="A68" s="74" t="s">
        <v>193</v>
      </c>
      <c r="B68" s="162">
        <f>SUM(B63:B67)</f>
        <v>2000</v>
      </c>
      <c r="C68" s="75"/>
      <c r="D68" s="120"/>
      <c r="E68" s="125"/>
    </row>
    <row r="69" ht="15">
      <c r="H69" s="43"/>
    </row>
    <row r="70" ht="15">
      <c r="H70" s="43"/>
    </row>
    <row r="71" spans="1:5" ht="12.75">
      <c r="A71" s="150">
        <v>39996</v>
      </c>
      <c r="B71" s="163">
        <v>500</v>
      </c>
      <c r="C71" s="71" t="s">
        <v>194</v>
      </c>
      <c r="D71" s="52" t="s">
        <v>195</v>
      </c>
      <c r="E71" s="124" t="s">
        <v>196</v>
      </c>
    </row>
    <row r="72" spans="1:7" ht="15">
      <c r="A72" s="150">
        <v>39996</v>
      </c>
      <c r="B72" s="163">
        <v>500</v>
      </c>
      <c r="D72" s="52" t="s">
        <v>195</v>
      </c>
      <c r="E72" s="124" t="s">
        <v>197</v>
      </c>
      <c r="F72" s="43"/>
      <c r="G72" s="43"/>
    </row>
    <row r="73" spans="1:5" ht="12.75">
      <c r="A73" s="150">
        <v>40004</v>
      </c>
      <c r="B73" s="97">
        <v>500</v>
      </c>
      <c r="D73" s="34" t="s">
        <v>198</v>
      </c>
      <c r="E73" s="124" t="s">
        <v>199</v>
      </c>
    </row>
    <row r="74" spans="1:5" ht="12.75">
      <c r="A74" s="150">
        <v>40004</v>
      </c>
      <c r="B74" s="97">
        <v>500</v>
      </c>
      <c r="D74" s="34" t="s">
        <v>198</v>
      </c>
      <c r="E74" s="124" t="s">
        <v>200</v>
      </c>
    </row>
    <row r="75" spans="1:5" ht="12.75">
      <c r="A75" s="150">
        <v>40024</v>
      </c>
      <c r="B75" s="39">
        <v>500</v>
      </c>
      <c r="D75" s="34" t="s">
        <v>198</v>
      </c>
      <c r="E75" s="124" t="s">
        <v>199</v>
      </c>
    </row>
    <row r="76" spans="1:5" ht="12.75">
      <c r="A76" s="150">
        <v>40024</v>
      </c>
      <c r="B76" s="39">
        <v>500</v>
      </c>
      <c r="D76" s="34" t="s">
        <v>198</v>
      </c>
      <c r="E76" s="124" t="s">
        <v>200</v>
      </c>
    </row>
    <row r="77" spans="1:5" ht="12.75">
      <c r="A77" s="150">
        <v>40024</v>
      </c>
      <c r="B77" s="163">
        <v>500</v>
      </c>
      <c r="D77" s="34" t="s">
        <v>201</v>
      </c>
      <c r="E77" s="124" t="s">
        <v>202</v>
      </c>
    </row>
    <row r="78" spans="1:5" ht="12.75">
      <c r="A78" s="150">
        <v>40024</v>
      </c>
      <c r="B78" s="163">
        <v>500</v>
      </c>
      <c r="D78" s="34" t="s">
        <v>201</v>
      </c>
      <c r="E78" s="124" t="s">
        <v>203</v>
      </c>
    </row>
    <row r="79" spans="1:5" ht="12.75">
      <c r="A79" s="150">
        <v>40024</v>
      </c>
      <c r="B79" s="97">
        <v>1000</v>
      </c>
      <c r="D79" s="34" t="s">
        <v>198</v>
      </c>
      <c r="E79" s="124" t="s">
        <v>204</v>
      </c>
    </row>
    <row r="80" spans="1:5" ht="12.75">
      <c r="A80" s="150">
        <v>40003</v>
      </c>
      <c r="B80" s="163">
        <v>500</v>
      </c>
      <c r="D80" s="34" t="s">
        <v>198</v>
      </c>
      <c r="E80" s="124" t="s">
        <v>205</v>
      </c>
    </row>
    <row r="81" spans="1:5" ht="12.75">
      <c r="A81" s="150">
        <v>40024</v>
      </c>
      <c r="B81" s="39">
        <v>500</v>
      </c>
      <c r="D81" s="34" t="s">
        <v>198</v>
      </c>
      <c r="E81" s="124" t="s">
        <v>205</v>
      </c>
    </row>
    <row r="82" spans="1:5" ht="12.75">
      <c r="A82" s="150">
        <v>40003</v>
      </c>
      <c r="B82" s="163">
        <v>500</v>
      </c>
      <c r="D82" s="34" t="s">
        <v>198</v>
      </c>
      <c r="E82" s="124" t="s">
        <v>206</v>
      </c>
    </row>
    <row r="83" spans="1:5" ht="12.75">
      <c r="A83" s="150">
        <v>40024</v>
      </c>
      <c r="B83" s="39">
        <v>500</v>
      </c>
      <c r="D83" s="34" t="s">
        <v>198</v>
      </c>
      <c r="E83" s="124" t="s">
        <v>206</v>
      </c>
    </row>
    <row r="84" spans="1:7" ht="15.75">
      <c r="A84" s="74" t="s">
        <v>207</v>
      </c>
      <c r="B84" s="162">
        <f>SUM(B71:B83)</f>
        <v>7000</v>
      </c>
      <c r="C84" s="75"/>
      <c r="D84" s="120"/>
      <c r="E84" s="125"/>
      <c r="F84" s="23"/>
      <c r="G84" s="23"/>
    </row>
    <row r="86" spans="1:5" ht="12.75">
      <c r="A86" s="158">
        <v>40009</v>
      </c>
      <c r="B86" s="164">
        <v>2000</v>
      </c>
      <c r="C86" s="75" t="s">
        <v>208</v>
      </c>
      <c r="D86" s="142" t="s">
        <v>209</v>
      </c>
      <c r="E86" s="145" t="s">
        <v>210</v>
      </c>
    </row>
    <row r="87" spans="6:8" ht="12.75">
      <c r="F87" s="46"/>
      <c r="G87" s="46"/>
      <c r="H87" s="46"/>
    </row>
    <row r="89" spans="1:5" ht="12.75">
      <c r="A89" s="150">
        <v>39947</v>
      </c>
      <c r="B89" s="97">
        <v>2858</v>
      </c>
      <c r="C89" s="72" t="s">
        <v>8</v>
      </c>
      <c r="D89" s="165" t="s">
        <v>15</v>
      </c>
      <c r="E89" s="126" t="s">
        <v>339</v>
      </c>
    </row>
    <row r="90" spans="1:7" ht="12.75">
      <c r="A90" s="150">
        <v>39969</v>
      </c>
      <c r="B90" s="97">
        <v>3000</v>
      </c>
      <c r="D90" s="34" t="s">
        <v>75</v>
      </c>
      <c r="E90" s="124" t="s">
        <v>211</v>
      </c>
      <c r="G90" s="49"/>
    </row>
    <row r="91" spans="1:7" ht="12.75">
      <c r="A91" s="150">
        <v>39989</v>
      </c>
      <c r="B91" s="97">
        <v>2000</v>
      </c>
      <c r="D91" s="34" t="s">
        <v>70</v>
      </c>
      <c r="E91" s="124" t="s">
        <v>212</v>
      </c>
      <c r="G91" s="48"/>
    </row>
    <row r="92" spans="1:5" ht="12.75">
      <c r="A92" s="150">
        <v>39989</v>
      </c>
      <c r="B92" s="97">
        <v>2000</v>
      </c>
      <c r="D92" s="34" t="s">
        <v>15</v>
      </c>
      <c r="E92" s="124" t="s">
        <v>17</v>
      </c>
    </row>
    <row r="93" spans="1:5" ht="12.75">
      <c r="A93" s="150">
        <v>40004</v>
      </c>
      <c r="B93" s="97">
        <v>2000</v>
      </c>
      <c r="D93" s="34" t="s">
        <v>70</v>
      </c>
      <c r="E93" s="124" t="s">
        <v>213</v>
      </c>
    </row>
    <row r="94" spans="1:5" ht="12.75">
      <c r="A94" s="150">
        <v>40011</v>
      </c>
      <c r="B94" s="97">
        <v>2000</v>
      </c>
      <c r="D94" s="34" t="s">
        <v>75</v>
      </c>
      <c r="E94" s="124" t="s">
        <v>214</v>
      </c>
    </row>
    <row r="95" spans="1:5" ht="12.75">
      <c r="A95" s="150">
        <v>40018</v>
      </c>
      <c r="B95" s="97">
        <v>2000</v>
      </c>
      <c r="D95" s="34" t="s">
        <v>16</v>
      </c>
      <c r="E95" s="124" t="s">
        <v>18</v>
      </c>
    </row>
    <row r="96" spans="1:5" ht="12.75">
      <c r="A96" s="150">
        <v>40018</v>
      </c>
      <c r="B96" s="97">
        <v>2000</v>
      </c>
      <c r="D96" s="34" t="s">
        <v>16</v>
      </c>
      <c r="E96" s="124" t="s">
        <v>18</v>
      </c>
    </row>
    <row r="97" spans="1:5" ht="12.75">
      <c r="A97" s="150">
        <v>40048</v>
      </c>
      <c r="B97" s="97">
        <v>2000</v>
      </c>
      <c r="D97" s="121" t="s">
        <v>101</v>
      </c>
      <c r="E97" s="124" t="s">
        <v>215</v>
      </c>
    </row>
    <row r="98" spans="1:5" ht="12.75">
      <c r="A98" s="150">
        <v>40060</v>
      </c>
      <c r="B98" s="97">
        <v>2000</v>
      </c>
      <c r="D98" s="121" t="s">
        <v>70</v>
      </c>
      <c r="E98" s="124" t="s">
        <v>216</v>
      </c>
    </row>
    <row r="99" spans="1:5" ht="12.75">
      <c r="A99" s="150">
        <v>40066</v>
      </c>
      <c r="B99" s="97">
        <v>2000</v>
      </c>
      <c r="D99" s="121" t="s">
        <v>83</v>
      </c>
      <c r="E99" s="124" t="s">
        <v>218</v>
      </c>
    </row>
    <row r="100" spans="1:5" ht="12.75">
      <c r="A100" s="150">
        <v>40073</v>
      </c>
      <c r="B100" s="97">
        <v>2000</v>
      </c>
      <c r="D100" s="121" t="s">
        <v>113</v>
      </c>
      <c r="E100" s="124" t="s">
        <v>219</v>
      </c>
    </row>
    <row r="101" spans="1:2" ht="12.75">
      <c r="A101" s="159" t="s">
        <v>340</v>
      </c>
      <c r="B101" s="109">
        <f>SUM(B89:B100)</f>
        <v>25858</v>
      </c>
    </row>
  </sheetData>
  <sheetProtection/>
  <mergeCells count="1">
    <mergeCell ref="G2:H2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06">
      <selection activeCell="K23" sqref="K23"/>
    </sheetView>
  </sheetViews>
  <sheetFormatPr defaultColWidth="9.140625" defaultRowHeight="12.75"/>
  <cols>
    <col min="1" max="1" width="14.421875" style="45" customWidth="1"/>
    <col min="2" max="2" width="11.7109375" style="39" customWidth="1"/>
    <col min="3" max="3" width="9.140625" style="39" customWidth="1"/>
    <col min="4" max="4" width="15.00390625" style="124" customWidth="1"/>
    <col min="5" max="5" width="36.421875" style="124" customWidth="1"/>
  </cols>
  <sheetData>
    <row r="1" ht="15.75">
      <c r="A1" s="183" t="s">
        <v>362</v>
      </c>
    </row>
    <row r="2" spans="1:6" ht="25.5">
      <c r="A2" s="80" t="s">
        <v>0</v>
      </c>
      <c r="B2" s="73" t="s">
        <v>1</v>
      </c>
      <c r="C2" s="73" t="s">
        <v>2</v>
      </c>
      <c r="D2" s="123" t="s">
        <v>3</v>
      </c>
      <c r="E2" s="123" t="s">
        <v>4</v>
      </c>
      <c r="F2" s="33"/>
    </row>
    <row r="4" spans="1:5" ht="12.75">
      <c r="A4" s="44">
        <v>40319</v>
      </c>
      <c r="B4" s="39">
        <v>500</v>
      </c>
      <c r="C4" s="39" t="s">
        <v>194</v>
      </c>
      <c r="D4" s="124" t="s">
        <v>198</v>
      </c>
      <c r="E4" s="143" t="s">
        <v>220</v>
      </c>
    </row>
    <row r="5" spans="1:5" ht="12.75">
      <c r="A5" s="44">
        <v>40319</v>
      </c>
      <c r="B5" s="39">
        <v>1000</v>
      </c>
      <c r="C5" s="39" t="s">
        <v>194</v>
      </c>
      <c r="D5" s="124" t="s">
        <v>198</v>
      </c>
      <c r="E5" s="143" t="s">
        <v>221</v>
      </c>
    </row>
    <row r="6" spans="1:5" ht="12.75">
      <c r="A6" s="44">
        <v>40319</v>
      </c>
      <c r="B6" s="39">
        <v>1000</v>
      </c>
      <c r="C6" s="39" t="s">
        <v>194</v>
      </c>
      <c r="D6" s="124" t="s">
        <v>198</v>
      </c>
      <c r="E6" s="143" t="s">
        <v>222</v>
      </c>
    </row>
    <row r="7" spans="1:5" ht="12.75">
      <c r="A7" s="44">
        <v>40319</v>
      </c>
      <c r="B7" s="39">
        <v>1000</v>
      </c>
      <c r="C7" s="39" t="s">
        <v>194</v>
      </c>
      <c r="D7" s="124" t="s">
        <v>198</v>
      </c>
      <c r="E7" s="143" t="s">
        <v>223</v>
      </c>
    </row>
    <row r="8" spans="1:5" ht="12.75">
      <c r="A8" s="44">
        <v>40319</v>
      </c>
      <c r="B8" s="39">
        <v>1000</v>
      </c>
      <c r="C8" s="39" t="s">
        <v>194</v>
      </c>
      <c r="D8" s="124" t="s">
        <v>198</v>
      </c>
      <c r="E8" s="143" t="s">
        <v>224</v>
      </c>
    </row>
    <row r="9" spans="1:5" ht="12.75">
      <c r="A9" s="44">
        <v>40319</v>
      </c>
      <c r="B9" s="39">
        <v>1000</v>
      </c>
      <c r="C9" s="39" t="s">
        <v>194</v>
      </c>
      <c r="D9" s="124" t="s">
        <v>198</v>
      </c>
      <c r="E9" s="143" t="s">
        <v>225</v>
      </c>
    </row>
    <row r="10" spans="1:5" ht="12.75">
      <c r="A10" s="44">
        <v>40319</v>
      </c>
      <c r="B10" s="39">
        <v>500</v>
      </c>
      <c r="C10" s="39" t="s">
        <v>194</v>
      </c>
      <c r="D10" s="124" t="s">
        <v>198</v>
      </c>
      <c r="E10" s="143" t="s">
        <v>226</v>
      </c>
    </row>
    <row r="11" spans="1:9" ht="12.75">
      <c r="A11" s="77" t="s">
        <v>207</v>
      </c>
      <c r="B11" s="75">
        <f>SUM(B4:B10)</f>
        <v>6000</v>
      </c>
      <c r="C11" s="114"/>
      <c r="D11" s="125"/>
      <c r="E11" s="125"/>
      <c r="F11" s="23"/>
      <c r="G11" s="23"/>
      <c r="H11" s="23"/>
      <c r="I11" s="23"/>
    </row>
    <row r="13" spans="1:6" ht="12.75">
      <c r="A13" s="81">
        <v>40304</v>
      </c>
      <c r="B13" s="39">
        <v>2000</v>
      </c>
      <c r="C13" s="51" t="s">
        <v>227</v>
      </c>
      <c r="D13" s="126" t="s">
        <v>228</v>
      </c>
      <c r="E13" s="126" t="s">
        <v>229</v>
      </c>
      <c r="F13" s="50"/>
    </row>
    <row r="14" spans="1:6" ht="12.75">
      <c r="A14" s="81">
        <v>40325</v>
      </c>
      <c r="B14" s="39">
        <v>2000</v>
      </c>
      <c r="C14" s="51" t="s">
        <v>227</v>
      </c>
      <c r="D14" s="126" t="s">
        <v>230</v>
      </c>
      <c r="E14" s="136" t="s">
        <v>231</v>
      </c>
      <c r="F14" s="20"/>
    </row>
    <row r="15" spans="1:6" ht="12.75">
      <c r="A15" s="81">
        <v>40367</v>
      </c>
      <c r="B15" s="39">
        <v>2000</v>
      </c>
      <c r="C15" s="51" t="s">
        <v>227</v>
      </c>
      <c r="D15" s="126" t="s">
        <v>230</v>
      </c>
      <c r="E15" s="136" t="s">
        <v>231</v>
      </c>
      <c r="F15" s="20"/>
    </row>
    <row r="16" spans="1:8" ht="12.75">
      <c r="A16" s="77" t="s">
        <v>341</v>
      </c>
      <c r="B16" s="75">
        <f>SUM(B13:B15)</f>
        <v>6000</v>
      </c>
      <c r="C16" s="114"/>
      <c r="D16" s="125"/>
      <c r="E16" s="125"/>
      <c r="F16" s="23"/>
      <c r="G16" s="23"/>
      <c r="H16" s="23"/>
    </row>
    <row r="18" spans="1:6" ht="15.75">
      <c r="A18" s="82">
        <v>40304</v>
      </c>
      <c r="B18" s="39">
        <v>1000</v>
      </c>
      <c r="C18" s="51" t="s">
        <v>44</v>
      </c>
      <c r="D18" s="126" t="s">
        <v>131</v>
      </c>
      <c r="E18" s="126" t="s">
        <v>171</v>
      </c>
      <c r="F18" s="31"/>
    </row>
    <row r="19" ht="15.75">
      <c r="A19" s="82"/>
    </row>
    <row r="20" spans="1:6" ht="12.75">
      <c r="A20" s="81">
        <v>40311</v>
      </c>
      <c r="B20" s="39">
        <v>550</v>
      </c>
      <c r="C20" s="39" t="s">
        <v>232</v>
      </c>
      <c r="D20" s="124" t="s">
        <v>233</v>
      </c>
      <c r="E20" s="124" t="s">
        <v>234</v>
      </c>
      <c r="F20" s="12"/>
    </row>
    <row r="21" spans="1:6" ht="12.75">
      <c r="A21" s="81">
        <v>40325</v>
      </c>
      <c r="B21" s="39">
        <v>550</v>
      </c>
      <c r="C21" s="39" t="s">
        <v>232</v>
      </c>
      <c r="D21" s="124" t="s">
        <v>233</v>
      </c>
      <c r="E21" s="124" t="s">
        <v>234</v>
      </c>
      <c r="F21" s="12"/>
    </row>
    <row r="22" spans="1:6" ht="12.75">
      <c r="A22" s="81">
        <v>40331</v>
      </c>
      <c r="B22" s="97">
        <v>1100</v>
      </c>
      <c r="C22" s="39" t="s">
        <v>232</v>
      </c>
      <c r="D22" s="124" t="s">
        <v>233</v>
      </c>
      <c r="E22" s="124" t="s">
        <v>234</v>
      </c>
      <c r="F22" s="12"/>
    </row>
    <row r="24" spans="1:6" ht="15.75">
      <c r="A24" s="82">
        <v>40325</v>
      </c>
      <c r="B24" s="39">
        <v>1000</v>
      </c>
      <c r="C24" s="51" t="s">
        <v>44</v>
      </c>
      <c r="D24" s="127" t="s">
        <v>64</v>
      </c>
      <c r="E24" s="127" t="s">
        <v>235</v>
      </c>
      <c r="F24" s="52"/>
    </row>
    <row r="25" spans="1:6" ht="12.75">
      <c r="A25" s="81">
        <v>40339</v>
      </c>
      <c r="B25" s="39">
        <v>500</v>
      </c>
      <c r="C25" s="51" t="s">
        <v>44</v>
      </c>
      <c r="D25" s="127" t="s">
        <v>236</v>
      </c>
      <c r="E25" s="126" t="s">
        <v>237</v>
      </c>
      <c r="F25" s="53"/>
    </row>
    <row r="26" spans="1:6" ht="12.75">
      <c r="A26" s="81">
        <v>40339</v>
      </c>
      <c r="B26" s="39">
        <v>500</v>
      </c>
      <c r="C26" s="51" t="s">
        <v>44</v>
      </c>
      <c r="D26" s="126" t="s">
        <v>65</v>
      </c>
      <c r="E26" s="126" t="s">
        <v>238</v>
      </c>
      <c r="F26" s="53"/>
    </row>
    <row r="27" spans="1:6" ht="15.75">
      <c r="A27" s="82">
        <v>40353</v>
      </c>
      <c r="B27" s="39">
        <v>980</v>
      </c>
      <c r="C27" s="51" t="s">
        <v>44</v>
      </c>
      <c r="D27" s="126" t="s">
        <v>128</v>
      </c>
      <c r="E27" s="126" t="s">
        <v>239</v>
      </c>
      <c r="F27" s="34"/>
    </row>
    <row r="28" spans="1:6" ht="12.75">
      <c r="A28" s="81">
        <v>40359</v>
      </c>
      <c r="B28" s="39">
        <v>450</v>
      </c>
      <c r="C28" s="51" t="s">
        <v>44</v>
      </c>
      <c r="D28" s="126" t="s">
        <v>128</v>
      </c>
      <c r="E28" s="126" t="s">
        <v>240</v>
      </c>
      <c r="F28" s="53"/>
    </row>
    <row r="29" spans="1:6" ht="12.75">
      <c r="A29" s="81">
        <v>40359</v>
      </c>
      <c r="B29" s="39">
        <v>500</v>
      </c>
      <c r="C29" s="51" t="s">
        <v>44</v>
      </c>
      <c r="D29" s="126" t="s">
        <v>128</v>
      </c>
      <c r="E29" s="126" t="s">
        <v>240</v>
      </c>
      <c r="F29" s="53"/>
    </row>
    <row r="30" spans="1:6" ht="12.75">
      <c r="A30" s="81">
        <v>40373</v>
      </c>
      <c r="B30" s="39">
        <v>450</v>
      </c>
      <c r="C30" s="51" t="s">
        <v>44</v>
      </c>
      <c r="D30" s="126" t="s">
        <v>236</v>
      </c>
      <c r="E30" s="126" t="s">
        <v>241</v>
      </c>
      <c r="F30" s="34"/>
    </row>
    <row r="31" spans="1:6" ht="12.75">
      <c r="A31" s="81">
        <v>40373</v>
      </c>
      <c r="B31" s="39">
        <v>500</v>
      </c>
      <c r="C31" s="51" t="s">
        <v>44</v>
      </c>
      <c r="D31" s="126" t="s">
        <v>236</v>
      </c>
      <c r="E31" s="126" t="s">
        <v>242</v>
      </c>
      <c r="F31" s="53"/>
    </row>
    <row r="32" spans="1:6" ht="12.75">
      <c r="A32" s="81">
        <v>40387</v>
      </c>
      <c r="B32" s="39">
        <v>1000</v>
      </c>
      <c r="C32" s="51" t="s">
        <v>44</v>
      </c>
      <c r="D32" s="126" t="s">
        <v>128</v>
      </c>
      <c r="E32" s="126" t="s">
        <v>243</v>
      </c>
      <c r="F32" s="53"/>
    </row>
    <row r="33" spans="1:6" ht="12.75">
      <c r="A33" s="81">
        <v>40392</v>
      </c>
      <c r="B33" s="39">
        <v>135</v>
      </c>
      <c r="C33" s="51" t="s">
        <v>44</v>
      </c>
      <c r="D33" s="126" t="s">
        <v>236</v>
      </c>
      <c r="E33" s="126" t="s">
        <v>244</v>
      </c>
      <c r="F33" s="53"/>
    </row>
    <row r="34" spans="1:6" ht="12.75">
      <c r="A34" s="81">
        <v>40415</v>
      </c>
      <c r="B34" s="39">
        <v>140</v>
      </c>
      <c r="C34" s="51" t="s">
        <v>44</v>
      </c>
      <c r="D34" s="126" t="s">
        <v>245</v>
      </c>
      <c r="E34" s="126" t="s">
        <v>246</v>
      </c>
      <c r="F34" s="53"/>
    </row>
    <row r="35" spans="1:6" ht="12.75">
      <c r="A35" s="81">
        <v>40430</v>
      </c>
      <c r="B35" s="39">
        <v>80</v>
      </c>
      <c r="C35" s="51" t="s">
        <v>44</v>
      </c>
      <c r="D35" s="126" t="s">
        <v>245</v>
      </c>
      <c r="E35" s="126" t="s">
        <v>246</v>
      </c>
      <c r="F35" s="53"/>
    </row>
    <row r="36" spans="1:6" ht="12.75">
      <c r="A36" s="81">
        <v>40450</v>
      </c>
      <c r="B36" s="39">
        <v>69</v>
      </c>
      <c r="C36" s="51" t="s">
        <v>44</v>
      </c>
      <c r="D36" s="126" t="s">
        <v>245</v>
      </c>
      <c r="E36" s="126" t="s">
        <v>246</v>
      </c>
      <c r="F36" s="53"/>
    </row>
    <row r="37" spans="1:7" ht="12.75">
      <c r="A37" s="77" t="s">
        <v>342</v>
      </c>
      <c r="B37" s="75">
        <f>SUM(B18:B36)</f>
        <v>9504</v>
      </c>
      <c r="C37" s="114"/>
      <c r="D37" s="125"/>
      <c r="E37" s="125"/>
      <c r="F37" s="23"/>
      <c r="G37" s="23"/>
    </row>
    <row r="38" spans="1:2" ht="12.75">
      <c r="A38" s="17"/>
      <c r="B38" s="71"/>
    </row>
    <row r="39" spans="1:6" ht="12.75">
      <c r="A39" s="81">
        <v>40368</v>
      </c>
      <c r="B39" s="97">
        <v>1000</v>
      </c>
      <c r="C39" s="39" t="s">
        <v>8</v>
      </c>
      <c r="D39" s="124" t="s">
        <v>99</v>
      </c>
      <c r="E39" s="124" t="s">
        <v>247</v>
      </c>
      <c r="F39" s="20" t="s">
        <v>248</v>
      </c>
    </row>
    <row r="40" spans="1:6" ht="12.75">
      <c r="A40" s="81">
        <v>40368</v>
      </c>
      <c r="B40" s="97">
        <v>1300</v>
      </c>
      <c r="C40" s="39" t="s">
        <v>8</v>
      </c>
      <c r="D40" s="124" t="s">
        <v>99</v>
      </c>
      <c r="E40" s="124" t="s">
        <v>249</v>
      </c>
      <c r="F40" t="s">
        <v>250</v>
      </c>
    </row>
    <row r="41" spans="1:6" ht="12.75">
      <c r="A41" s="81">
        <v>40382</v>
      </c>
      <c r="B41" s="97">
        <v>500</v>
      </c>
      <c r="C41" s="39" t="s">
        <v>8</v>
      </c>
      <c r="D41" s="124" t="s">
        <v>75</v>
      </c>
      <c r="E41" s="124" t="s">
        <v>251</v>
      </c>
      <c r="F41" t="s">
        <v>252</v>
      </c>
    </row>
    <row r="42" spans="1:6" ht="12.75">
      <c r="A42" s="81">
        <v>40402</v>
      </c>
      <c r="B42" s="97">
        <v>2500</v>
      </c>
      <c r="C42" s="39" t="s">
        <v>8</v>
      </c>
      <c r="D42" s="124" t="s">
        <v>122</v>
      </c>
      <c r="E42" s="124" t="s">
        <v>253</v>
      </c>
      <c r="F42" t="s">
        <v>254</v>
      </c>
    </row>
    <row r="43" spans="1:6" ht="12.75">
      <c r="A43" s="81">
        <v>40417</v>
      </c>
      <c r="B43" s="97">
        <v>3250</v>
      </c>
      <c r="C43" s="39" t="s">
        <v>8</v>
      </c>
      <c r="D43" s="124" t="s">
        <v>113</v>
      </c>
      <c r="E43" s="124" t="s">
        <v>255</v>
      </c>
      <c r="F43" t="s">
        <v>256</v>
      </c>
    </row>
    <row r="44" spans="1:6" ht="12.75">
      <c r="A44" s="81">
        <v>40424</v>
      </c>
      <c r="B44" s="97">
        <v>500</v>
      </c>
      <c r="C44" s="39" t="s">
        <v>8</v>
      </c>
      <c r="D44" s="124" t="s">
        <v>101</v>
      </c>
      <c r="E44" s="124" t="s">
        <v>257</v>
      </c>
      <c r="F44" t="s">
        <v>215</v>
      </c>
    </row>
    <row r="45" spans="1:6" ht="12.75">
      <c r="A45" s="81">
        <v>40421</v>
      </c>
      <c r="B45" s="97">
        <v>500</v>
      </c>
      <c r="C45" s="39" t="s">
        <v>8</v>
      </c>
      <c r="D45" s="124" t="s">
        <v>101</v>
      </c>
      <c r="E45" s="124" t="s">
        <v>125</v>
      </c>
      <c r="F45" t="s">
        <v>215</v>
      </c>
    </row>
    <row r="46" spans="1:6" ht="12.75">
      <c r="A46" s="81">
        <v>40431</v>
      </c>
      <c r="B46" s="97">
        <v>1000</v>
      </c>
      <c r="C46" s="39" t="s">
        <v>8</v>
      </c>
      <c r="D46" s="124" t="s">
        <v>75</v>
      </c>
      <c r="E46" s="124" t="s">
        <v>258</v>
      </c>
      <c r="F46" t="s">
        <v>259</v>
      </c>
    </row>
    <row r="47" spans="1:6" ht="12.75">
      <c r="A47" s="81">
        <v>40431</v>
      </c>
      <c r="B47" s="97">
        <v>500</v>
      </c>
      <c r="C47" s="39" t="s">
        <v>8</v>
      </c>
      <c r="D47" s="124" t="s">
        <v>83</v>
      </c>
      <c r="E47" s="139" t="s">
        <v>217</v>
      </c>
      <c r="F47" s="8" t="s">
        <v>218</v>
      </c>
    </row>
    <row r="48" spans="1:6" ht="12.75">
      <c r="A48" s="81">
        <v>40438</v>
      </c>
      <c r="B48" s="97">
        <v>2500</v>
      </c>
      <c r="C48" s="39" t="s">
        <v>8</v>
      </c>
      <c r="D48" s="124" t="s">
        <v>122</v>
      </c>
      <c r="E48" s="124" t="s">
        <v>253</v>
      </c>
      <c r="F48" s="7" t="s">
        <v>254</v>
      </c>
    </row>
    <row r="49" spans="1:6" ht="12.75">
      <c r="A49" s="81">
        <v>40437</v>
      </c>
      <c r="B49" s="97">
        <v>500</v>
      </c>
      <c r="C49" s="39" t="s">
        <v>8</v>
      </c>
      <c r="D49" s="128" t="s">
        <v>83</v>
      </c>
      <c r="E49" s="124" t="s">
        <v>108</v>
      </c>
      <c r="F49" t="s">
        <v>260</v>
      </c>
    </row>
    <row r="50" spans="1:8" ht="12.75">
      <c r="A50" s="78" t="s">
        <v>343</v>
      </c>
      <c r="B50" s="108">
        <f>SUM(B39:B49)</f>
        <v>14050</v>
      </c>
      <c r="C50" s="114"/>
      <c r="D50" s="125"/>
      <c r="E50" s="125"/>
      <c r="F50" s="23"/>
      <c r="G50" s="23"/>
      <c r="H50" s="23"/>
    </row>
    <row r="51" spans="1:2" ht="12.75">
      <c r="A51" s="54"/>
      <c r="B51" s="109"/>
    </row>
    <row r="52" spans="1:6" ht="12.75">
      <c r="A52" s="83">
        <v>40333</v>
      </c>
      <c r="B52" s="110">
        <v>2000</v>
      </c>
      <c r="C52" s="110" t="s">
        <v>179</v>
      </c>
      <c r="D52" s="129" t="s">
        <v>184</v>
      </c>
      <c r="E52" s="129" t="s">
        <v>261</v>
      </c>
      <c r="F52" s="55"/>
    </row>
    <row r="53" spans="1:6" ht="15">
      <c r="A53" s="84">
        <v>40339</v>
      </c>
      <c r="B53" s="111">
        <v>1500</v>
      </c>
      <c r="C53" s="111" t="s">
        <v>179</v>
      </c>
      <c r="D53" s="130" t="s">
        <v>182</v>
      </c>
      <c r="E53" s="130" t="s">
        <v>183</v>
      </c>
      <c r="F53" s="56"/>
    </row>
    <row r="54" spans="1:6" ht="15">
      <c r="A54" s="84">
        <v>40339</v>
      </c>
      <c r="B54" s="111">
        <v>500</v>
      </c>
      <c r="C54" s="111" t="s">
        <v>179</v>
      </c>
      <c r="D54" s="130" t="s">
        <v>182</v>
      </c>
      <c r="E54" s="130" t="s">
        <v>183</v>
      </c>
      <c r="F54" s="56"/>
    </row>
    <row r="55" spans="1:6" ht="15">
      <c r="A55" s="84">
        <v>40339</v>
      </c>
      <c r="B55" s="111">
        <v>1000</v>
      </c>
      <c r="C55" s="111" t="s">
        <v>179</v>
      </c>
      <c r="D55" s="130" t="s">
        <v>182</v>
      </c>
      <c r="E55" s="130" t="s">
        <v>183</v>
      </c>
      <c r="F55" s="56"/>
    </row>
    <row r="56" spans="1:6" ht="15">
      <c r="A56" s="84">
        <v>40339</v>
      </c>
      <c r="B56" s="111">
        <v>1000</v>
      </c>
      <c r="C56" s="111" t="s">
        <v>179</v>
      </c>
      <c r="D56" s="130" t="s">
        <v>262</v>
      </c>
      <c r="E56" s="130" t="s">
        <v>263</v>
      </c>
      <c r="F56" s="56"/>
    </row>
    <row r="57" spans="1:6" ht="15">
      <c r="A57" s="85">
        <v>40361</v>
      </c>
      <c r="B57" s="112">
        <v>1000</v>
      </c>
      <c r="C57" s="111" t="s">
        <v>179</v>
      </c>
      <c r="D57" s="130" t="s">
        <v>180</v>
      </c>
      <c r="E57" s="130" t="s">
        <v>264</v>
      </c>
      <c r="F57" s="56"/>
    </row>
    <row r="58" spans="1:6" ht="15">
      <c r="A58" s="85">
        <v>40362</v>
      </c>
      <c r="B58" s="112">
        <v>1000</v>
      </c>
      <c r="C58" s="111" t="s">
        <v>179</v>
      </c>
      <c r="D58" s="130" t="s">
        <v>184</v>
      </c>
      <c r="E58" s="130" t="s">
        <v>265</v>
      </c>
      <c r="F58" s="56"/>
    </row>
    <row r="59" spans="1:8" ht="12.75">
      <c r="A59" s="77" t="s">
        <v>344</v>
      </c>
      <c r="B59" s="75">
        <f>SUM(B52:B58)</f>
        <v>8000</v>
      </c>
      <c r="C59" s="114"/>
      <c r="D59" s="125"/>
      <c r="E59" s="125"/>
      <c r="F59" s="23"/>
      <c r="G59" s="23"/>
      <c r="H59" s="23"/>
    </row>
    <row r="60" spans="1:2" ht="12.75">
      <c r="A60" s="17"/>
      <c r="B60" s="71"/>
    </row>
    <row r="61" spans="1:5" ht="12.75">
      <c r="A61" s="44">
        <v>40333</v>
      </c>
      <c r="B61" s="39">
        <v>300</v>
      </c>
      <c r="C61" s="39" t="s">
        <v>9</v>
      </c>
      <c r="D61" s="124" t="s">
        <v>130</v>
      </c>
      <c r="E61" s="124" t="s">
        <v>266</v>
      </c>
    </row>
    <row r="62" spans="1:5" ht="12.75">
      <c r="A62" s="44">
        <v>40387</v>
      </c>
      <c r="B62" s="39">
        <v>200</v>
      </c>
      <c r="C62" s="39" t="s">
        <v>9</v>
      </c>
      <c r="D62" s="124" t="s">
        <v>10</v>
      </c>
      <c r="E62" s="124" t="s">
        <v>267</v>
      </c>
    </row>
    <row r="63" spans="1:5" ht="12.75">
      <c r="A63" s="44">
        <v>40387</v>
      </c>
      <c r="B63" s="39">
        <v>300</v>
      </c>
      <c r="C63" s="39" t="s">
        <v>9</v>
      </c>
      <c r="D63" s="124" t="s">
        <v>130</v>
      </c>
      <c r="E63" s="124" t="s">
        <v>268</v>
      </c>
    </row>
    <row r="64" spans="1:5" ht="12.75">
      <c r="A64" s="44">
        <v>40387</v>
      </c>
      <c r="B64" s="39">
        <v>500</v>
      </c>
      <c r="C64" s="39" t="s">
        <v>9</v>
      </c>
      <c r="D64" s="124" t="s">
        <v>130</v>
      </c>
      <c r="E64" s="124" t="s">
        <v>268</v>
      </c>
    </row>
    <row r="65" spans="1:5" ht="12.75">
      <c r="A65" s="44">
        <v>40388</v>
      </c>
      <c r="B65" s="39">
        <v>500</v>
      </c>
      <c r="C65" s="39" t="s">
        <v>9</v>
      </c>
      <c r="D65" s="124" t="s">
        <v>10</v>
      </c>
      <c r="E65" s="124" t="s">
        <v>269</v>
      </c>
    </row>
    <row r="66" spans="1:5" ht="12.75">
      <c r="A66" s="44">
        <v>40388</v>
      </c>
      <c r="B66" s="39">
        <v>500</v>
      </c>
      <c r="C66" s="39" t="s">
        <v>9</v>
      </c>
      <c r="D66" s="124" t="s">
        <v>10</v>
      </c>
      <c r="E66" s="124" t="s">
        <v>270</v>
      </c>
    </row>
    <row r="67" spans="1:5" ht="12.75">
      <c r="A67" s="44">
        <v>40438</v>
      </c>
      <c r="B67" s="39">
        <v>300</v>
      </c>
      <c r="C67" s="39" t="s">
        <v>9</v>
      </c>
      <c r="D67" s="124" t="s">
        <v>10</v>
      </c>
      <c r="E67" s="124" t="s">
        <v>271</v>
      </c>
    </row>
    <row r="68" spans="1:2" ht="12.75">
      <c r="A68" s="54"/>
      <c r="B68" s="71"/>
    </row>
    <row r="69" spans="1:6" ht="12.75">
      <c r="A69" s="81">
        <v>40311</v>
      </c>
      <c r="B69" s="39">
        <v>550</v>
      </c>
      <c r="C69" s="39" t="s">
        <v>272</v>
      </c>
      <c r="D69" s="124" t="s">
        <v>273</v>
      </c>
      <c r="E69" s="124" t="s">
        <v>274</v>
      </c>
      <c r="F69" s="12"/>
    </row>
    <row r="70" spans="1:6" ht="12.75">
      <c r="A70" s="81">
        <v>40325</v>
      </c>
      <c r="B70" s="39">
        <v>550</v>
      </c>
      <c r="C70" s="39" t="s">
        <v>272</v>
      </c>
      <c r="D70" s="124" t="s">
        <v>273</v>
      </c>
      <c r="E70" s="124" t="s">
        <v>274</v>
      </c>
      <c r="F70" s="12"/>
    </row>
    <row r="71" spans="1:6" ht="12.75">
      <c r="A71" s="81">
        <v>40331</v>
      </c>
      <c r="B71" s="97">
        <v>1100</v>
      </c>
      <c r="C71" s="39" t="s">
        <v>272</v>
      </c>
      <c r="D71" s="124" t="s">
        <v>273</v>
      </c>
      <c r="E71" s="124" t="s">
        <v>274</v>
      </c>
      <c r="F71" s="12"/>
    </row>
    <row r="72" spans="1:2" ht="12.75">
      <c r="A72" s="54"/>
      <c r="B72" s="71"/>
    </row>
    <row r="73" spans="1:6" ht="12.75">
      <c r="A73" s="86">
        <v>40310</v>
      </c>
      <c r="B73" s="98">
        <v>400</v>
      </c>
      <c r="C73" s="98" t="s">
        <v>9</v>
      </c>
      <c r="D73" s="131" t="s">
        <v>275</v>
      </c>
      <c r="E73" s="133" t="s">
        <v>164</v>
      </c>
      <c r="F73" s="58"/>
    </row>
    <row r="74" spans="1:6" ht="15.75">
      <c r="A74" s="86">
        <v>40310</v>
      </c>
      <c r="B74" s="98">
        <v>100</v>
      </c>
      <c r="C74" s="113" t="s">
        <v>9</v>
      </c>
      <c r="D74" s="131" t="s">
        <v>275</v>
      </c>
      <c r="E74" s="127" t="s">
        <v>163</v>
      </c>
      <c r="F74" s="30"/>
    </row>
    <row r="75" spans="1:6" ht="15.75">
      <c r="A75" s="86">
        <v>40310</v>
      </c>
      <c r="B75" s="98">
        <v>500</v>
      </c>
      <c r="C75" s="98" t="s">
        <v>9</v>
      </c>
      <c r="D75" s="132" t="s">
        <v>144</v>
      </c>
      <c r="E75" s="132" t="s">
        <v>276</v>
      </c>
      <c r="F75" s="30"/>
    </row>
    <row r="76" spans="1:6" ht="15.75">
      <c r="A76" s="87">
        <v>40331</v>
      </c>
      <c r="B76" s="98">
        <v>1000</v>
      </c>
      <c r="C76" s="99" t="s">
        <v>9</v>
      </c>
      <c r="D76" s="133" t="s">
        <v>22</v>
      </c>
      <c r="E76" s="144" t="s">
        <v>23</v>
      </c>
      <c r="F76" s="60"/>
    </row>
    <row r="77" spans="1:6" ht="15.75">
      <c r="A77" s="87">
        <v>40372</v>
      </c>
      <c r="B77" s="99">
        <v>500</v>
      </c>
      <c r="C77" s="115" t="s">
        <v>9</v>
      </c>
      <c r="D77" s="132" t="s">
        <v>277</v>
      </c>
      <c r="E77" s="139" t="s">
        <v>278</v>
      </c>
      <c r="F77" s="61"/>
    </row>
    <row r="78" spans="1:6" ht="15.75">
      <c r="A78" s="87"/>
      <c r="B78" s="99"/>
      <c r="C78" s="115"/>
      <c r="D78" s="132"/>
      <c r="E78" s="139"/>
      <c r="F78" s="61"/>
    </row>
    <row r="79" spans="1:6" ht="12.75">
      <c r="A79" s="81">
        <v>40351</v>
      </c>
      <c r="B79" s="39">
        <v>250</v>
      </c>
      <c r="C79" s="51" t="s">
        <v>9</v>
      </c>
      <c r="D79" s="126" t="s">
        <v>50</v>
      </c>
      <c r="E79" s="126" t="s">
        <v>279</v>
      </c>
      <c r="F79" s="47"/>
    </row>
    <row r="80" spans="1:6" ht="12.75">
      <c r="A80" s="81">
        <v>40351</v>
      </c>
      <c r="B80" s="39">
        <v>500</v>
      </c>
      <c r="C80" s="51" t="s">
        <v>9</v>
      </c>
      <c r="D80" s="126" t="s">
        <v>22</v>
      </c>
      <c r="E80" s="126" t="s">
        <v>280</v>
      </c>
      <c r="F80" s="47"/>
    </row>
    <row r="81" spans="1:6" ht="12.75">
      <c r="A81" s="81">
        <v>40351</v>
      </c>
      <c r="B81" s="39">
        <v>500</v>
      </c>
      <c r="C81" s="51" t="s">
        <v>9</v>
      </c>
      <c r="D81" s="126" t="s">
        <v>281</v>
      </c>
      <c r="E81" s="126" t="s">
        <v>282</v>
      </c>
      <c r="F81" s="47"/>
    </row>
    <row r="82" spans="1:5" ht="12.75">
      <c r="A82" s="81">
        <v>40351</v>
      </c>
      <c r="B82" s="39">
        <v>250</v>
      </c>
      <c r="C82" s="51" t="s">
        <v>9</v>
      </c>
      <c r="D82" s="126" t="s">
        <v>281</v>
      </c>
      <c r="E82" s="126" t="s">
        <v>283</v>
      </c>
    </row>
    <row r="83" spans="1:5" ht="12.75">
      <c r="A83" s="81">
        <v>40351</v>
      </c>
      <c r="B83" s="39">
        <v>250</v>
      </c>
      <c r="C83" s="51" t="s">
        <v>9</v>
      </c>
      <c r="D83" s="126" t="s">
        <v>281</v>
      </c>
      <c r="E83" s="126" t="s">
        <v>284</v>
      </c>
    </row>
    <row r="84" spans="1:5" ht="12.75">
      <c r="A84" s="81">
        <v>40351</v>
      </c>
      <c r="B84" s="39">
        <v>1250</v>
      </c>
      <c r="C84" s="51" t="s">
        <v>9</v>
      </c>
      <c r="D84" s="126" t="s">
        <v>285</v>
      </c>
      <c r="E84" s="126" t="s">
        <v>286</v>
      </c>
    </row>
    <row r="85" spans="1:6" ht="12.75">
      <c r="A85" s="88"/>
      <c r="B85" s="100"/>
      <c r="C85" s="116"/>
      <c r="D85" s="134"/>
      <c r="E85" s="139"/>
      <c r="F85" s="8"/>
    </row>
    <row r="86" spans="1:6" ht="12.75">
      <c r="A86" s="87">
        <v>40339</v>
      </c>
      <c r="B86" s="100">
        <v>500</v>
      </c>
      <c r="C86" s="115" t="s">
        <v>9</v>
      </c>
      <c r="D86" s="135" t="s">
        <v>287</v>
      </c>
      <c r="E86" s="133" t="s">
        <v>288</v>
      </c>
      <c r="F86" s="57"/>
    </row>
    <row r="87" spans="1:6" ht="12.75">
      <c r="A87" s="87">
        <v>40339</v>
      </c>
      <c r="B87" s="100">
        <v>500</v>
      </c>
      <c r="C87" s="115" t="s">
        <v>9</v>
      </c>
      <c r="D87" s="135" t="s">
        <v>287</v>
      </c>
      <c r="E87" s="133" t="s">
        <v>289</v>
      </c>
      <c r="F87" s="57"/>
    </row>
    <row r="88" spans="1:6" ht="12.75">
      <c r="A88" s="81">
        <v>40346</v>
      </c>
      <c r="B88" s="101">
        <v>500</v>
      </c>
      <c r="C88" s="116" t="s">
        <v>9</v>
      </c>
      <c r="D88" s="134" t="s">
        <v>290</v>
      </c>
      <c r="E88" s="144" t="s">
        <v>291</v>
      </c>
      <c r="F88" s="59"/>
    </row>
    <row r="89" spans="1:6" ht="12.75">
      <c r="A89" s="81">
        <v>40346</v>
      </c>
      <c r="B89" s="101">
        <v>500</v>
      </c>
      <c r="C89" s="116" t="s">
        <v>9</v>
      </c>
      <c r="D89" s="134" t="s">
        <v>290</v>
      </c>
      <c r="E89" s="144" t="s">
        <v>292</v>
      </c>
      <c r="F89" s="59"/>
    </row>
    <row r="90" spans="1:6" ht="12.75">
      <c r="A90" s="87">
        <v>40361</v>
      </c>
      <c r="B90" s="100">
        <v>500</v>
      </c>
      <c r="C90" s="115" t="s">
        <v>9</v>
      </c>
      <c r="D90" s="135" t="s">
        <v>159</v>
      </c>
      <c r="E90" s="133" t="s">
        <v>293</v>
      </c>
      <c r="F90" s="8"/>
    </row>
    <row r="91" spans="1:6" ht="12.75">
      <c r="A91" s="87">
        <v>40361</v>
      </c>
      <c r="B91" s="100">
        <v>500</v>
      </c>
      <c r="C91" s="115" t="s">
        <v>9</v>
      </c>
      <c r="D91" s="135" t="s">
        <v>294</v>
      </c>
      <c r="E91" s="144" t="s">
        <v>295</v>
      </c>
      <c r="F91" s="57"/>
    </row>
    <row r="92" spans="1:6" ht="12.75">
      <c r="A92" s="87">
        <v>40360</v>
      </c>
      <c r="B92" s="100">
        <v>500</v>
      </c>
      <c r="C92" s="115" t="s">
        <v>9</v>
      </c>
      <c r="D92" s="135" t="s">
        <v>294</v>
      </c>
      <c r="E92" s="144" t="s">
        <v>296</v>
      </c>
      <c r="F92" s="8"/>
    </row>
    <row r="93" spans="1:6" ht="12.75">
      <c r="A93" s="88"/>
      <c r="B93" s="100"/>
      <c r="C93" s="116"/>
      <c r="D93" s="134"/>
      <c r="E93" s="139"/>
      <c r="F93" s="8"/>
    </row>
    <row r="94" spans="1:6" ht="12.75">
      <c r="A94" s="88"/>
      <c r="B94" s="101">
        <v>1000</v>
      </c>
      <c r="C94" s="115" t="s">
        <v>9</v>
      </c>
      <c r="D94" s="136" t="s">
        <v>297</v>
      </c>
      <c r="E94" s="144" t="s">
        <v>298</v>
      </c>
      <c r="F94" s="8"/>
    </row>
    <row r="95" spans="1:8" ht="12.75">
      <c r="A95" s="77" t="s">
        <v>345</v>
      </c>
      <c r="B95" s="102">
        <f>SUM(B61:B94)</f>
        <v>14800</v>
      </c>
      <c r="C95" s="117" t="s">
        <v>9</v>
      </c>
      <c r="D95" s="137"/>
      <c r="E95" s="145"/>
      <c r="F95" s="23"/>
      <c r="G95" s="23"/>
      <c r="H95" s="23"/>
    </row>
    <row r="96" spans="1:6" ht="12.75">
      <c r="A96" s="88"/>
      <c r="B96" s="100"/>
      <c r="C96" s="116"/>
      <c r="D96" s="134"/>
      <c r="E96" s="139"/>
      <c r="F96" s="8"/>
    </row>
    <row r="97" spans="1:6" ht="12.75">
      <c r="A97" s="89">
        <v>40310</v>
      </c>
      <c r="B97" s="103">
        <v>2000</v>
      </c>
      <c r="C97" s="116" t="s">
        <v>208</v>
      </c>
      <c r="D97" s="138" t="s">
        <v>209</v>
      </c>
      <c r="E97" s="138" t="s">
        <v>299</v>
      </c>
      <c r="F97" s="63"/>
    </row>
    <row r="98" spans="1:6" ht="12.75">
      <c r="A98" s="89">
        <v>40345</v>
      </c>
      <c r="B98" s="103">
        <v>2000</v>
      </c>
      <c r="C98" s="116" t="s">
        <v>208</v>
      </c>
      <c r="D98" s="138" t="s">
        <v>209</v>
      </c>
      <c r="E98" s="138" t="s">
        <v>300</v>
      </c>
      <c r="F98" s="63"/>
    </row>
    <row r="99" spans="1:6" ht="12.75">
      <c r="A99" s="90">
        <v>40345</v>
      </c>
      <c r="B99" s="104">
        <v>2000</v>
      </c>
      <c r="C99" s="116" t="s">
        <v>208</v>
      </c>
      <c r="D99" s="138" t="s">
        <v>209</v>
      </c>
      <c r="E99" s="138" t="s">
        <v>299</v>
      </c>
      <c r="F99" s="64"/>
    </row>
    <row r="100" spans="1:6" ht="12.75">
      <c r="A100" s="91" t="s">
        <v>346</v>
      </c>
      <c r="B100" s="105">
        <f>SUM(B97:B99)</f>
        <v>6000</v>
      </c>
      <c r="C100" s="114"/>
      <c r="D100" s="125"/>
      <c r="E100" s="146"/>
      <c r="F100" s="64"/>
    </row>
    <row r="101" spans="1:6" ht="12.75">
      <c r="A101" s="92"/>
      <c r="B101" s="106"/>
      <c r="C101" s="100"/>
      <c r="D101" s="139"/>
      <c r="E101" s="147"/>
      <c r="F101" s="64"/>
    </row>
    <row r="102" spans="1:6" ht="15.75">
      <c r="A102" s="93">
        <v>40381</v>
      </c>
      <c r="B102" s="107">
        <v>500</v>
      </c>
      <c r="C102" s="118" t="s">
        <v>187</v>
      </c>
      <c r="D102" s="138" t="s">
        <v>190</v>
      </c>
      <c r="E102" s="148" t="s">
        <v>301</v>
      </c>
      <c r="F102" s="64"/>
    </row>
    <row r="103" spans="1:6" ht="15.75">
      <c r="A103" s="93"/>
      <c r="B103" s="107">
        <v>500</v>
      </c>
      <c r="C103" s="118" t="s">
        <v>187</v>
      </c>
      <c r="D103" s="138" t="s">
        <v>190</v>
      </c>
      <c r="E103" s="148" t="s">
        <v>302</v>
      </c>
      <c r="F103" s="64"/>
    </row>
    <row r="104" spans="1:6" ht="15.75">
      <c r="A104" s="93"/>
      <c r="B104" s="107">
        <v>500</v>
      </c>
      <c r="C104" s="118" t="s">
        <v>187</v>
      </c>
      <c r="D104" s="140" t="s">
        <v>303</v>
      </c>
      <c r="E104" s="148" t="s">
        <v>304</v>
      </c>
      <c r="F104" s="64"/>
    </row>
    <row r="105" spans="1:6" ht="15.75">
      <c r="A105" s="93"/>
      <c r="B105" s="107">
        <v>500</v>
      </c>
      <c r="C105" s="118" t="s">
        <v>187</v>
      </c>
      <c r="D105" s="138" t="s">
        <v>190</v>
      </c>
      <c r="E105" s="148" t="s">
        <v>305</v>
      </c>
      <c r="F105" s="64"/>
    </row>
    <row r="106" spans="1:6" ht="15.75">
      <c r="A106" s="93"/>
      <c r="B106" s="107">
        <v>500</v>
      </c>
      <c r="C106" s="118" t="s">
        <v>187</v>
      </c>
      <c r="D106" s="138" t="s">
        <v>190</v>
      </c>
      <c r="E106" s="148" t="s">
        <v>306</v>
      </c>
      <c r="F106" s="64"/>
    </row>
    <row r="107" spans="1:6" ht="15.75">
      <c r="A107" s="93"/>
      <c r="B107" s="107">
        <v>500</v>
      </c>
      <c r="C107" s="118" t="s">
        <v>187</v>
      </c>
      <c r="D107" s="138" t="s">
        <v>190</v>
      </c>
      <c r="E107" s="148" t="s">
        <v>307</v>
      </c>
      <c r="F107" s="64"/>
    </row>
    <row r="108" spans="1:6" ht="12.75">
      <c r="A108" s="93">
        <v>40388</v>
      </c>
      <c r="B108" s="104">
        <v>500</v>
      </c>
      <c r="C108" s="118" t="s">
        <v>187</v>
      </c>
      <c r="D108" s="138" t="s">
        <v>101</v>
      </c>
      <c r="E108" s="147" t="s">
        <v>308</v>
      </c>
      <c r="F108" s="79"/>
    </row>
    <row r="109" spans="1:6" ht="12.75">
      <c r="A109" s="77" t="s">
        <v>347</v>
      </c>
      <c r="B109" s="75">
        <f>SUM(B102:B108)</f>
        <v>3500</v>
      </c>
      <c r="C109" s="114"/>
      <c r="D109" s="125"/>
      <c r="E109" s="125"/>
      <c r="F109" s="23"/>
    </row>
    <row r="110" ht="12.75">
      <c r="A110" s="81"/>
    </row>
    <row r="111" spans="1:5" ht="12.75">
      <c r="A111" s="81">
        <v>40353</v>
      </c>
      <c r="B111" s="39">
        <v>500</v>
      </c>
      <c r="C111" s="39" t="s">
        <v>24</v>
      </c>
      <c r="D111" s="124" t="s">
        <v>146</v>
      </c>
      <c r="E111" s="124" t="s">
        <v>309</v>
      </c>
    </row>
    <row r="112" spans="1:5" ht="12.75">
      <c r="A112" s="81">
        <v>40353</v>
      </c>
      <c r="B112" s="39">
        <v>500</v>
      </c>
      <c r="C112" s="39" t="s">
        <v>24</v>
      </c>
      <c r="D112" s="124" t="s">
        <v>310</v>
      </c>
      <c r="E112" s="124" t="s">
        <v>311</v>
      </c>
    </row>
    <row r="113" spans="1:5" ht="12.75">
      <c r="A113" s="81">
        <v>40353</v>
      </c>
      <c r="B113" s="39">
        <v>500</v>
      </c>
      <c r="C113" s="39" t="s">
        <v>24</v>
      </c>
      <c r="D113" s="124" t="s">
        <v>310</v>
      </c>
      <c r="E113" s="124" t="s">
        <v>312</v>
      </c>
    </row>
    <row r="114" spans="1:5" ht="12.75">
      <c r="A114" s="81">
        <v>40354</v>
      </c>
      <c r="B114" s="39">
        <v>530</v>
      </c>
      <c r="C114" s="39" t="s">
        <v>24</v>
      </c>
      <c r="D114" s="124" t="s">
        <v>152</v>
      </c>
      <c r="E114" s="124" t="s">
        <v>313</v>
      </c>
    </row>
    <row r="115" spans="1:5" ht="12.75">
      <c r="A115" s="81">
        <v>40367</v>
      </c>
      <c r="B115" s="39">
        <v>250</v>
      </c>
      <c r="C115" s="39" t="s">
        <v>24</v>
      </c>
      <c r="D115" s="124" t="s">
        <v>314</v>
      </c>
      <c r="E115" s="124" t="s">
        <v>315</v>
      </c>
    </row>
    <row r="116" spans="1:5" ht="12.75">
      <c r="A116" s="81">
        <v>40367</v>
      </c>
      <c r="B116" s="39">
        <v>250</v>
      </c>
      <c r="C116" s="39" t="s">
        <v>24</v>
      </c>
      <c r="D116" s="124" t="s">
        <v>314</v>
      </c>
      <c r="E116" s="124" t="s">
        <v>316</v>
      </c>
    </row>
    <row r="117" spans="1:5" ht="12.75">
      <c r="A117" s="81">
        <v>40367</v>
      </c>
      <c r="B117" s="39">
        <v>250</v>
      </c>
      <c r="C117" s="39" t="s">
        <v>24</v>
      </c>
      <c r="D117" s="124" t="s">
        <v>317</v>
      </c>
      <c r="E117" s="124" t="s">
        <v>318</v>
      </c>
    </row>
    <row r="118" spans="1:5" ht="12.75">
      <c r="A118" s="81">
        <v>40368</v>
      </c>
      <c r="B118" s="39">
        <v>250</v>
      </c>
      <c r="C118" s="39" t="s">
        <v>24</v>
      </c>
      <c r="D118" s="124" t="s">
        <v>314</v>
      </c>
      <c r="E118" s="124" t="s">
        <v>319</v>
      </c>
    </row>
    <row r="119" spans="1:6" ht="12.75">
      <c r="A119" s="94">
        <v>40388</v>
      </c>
      <c r="B119" s="65">
        <v>250</v>
      </c>
      <c r="C119" s="39" t="s">
        <v>24</v>
      </c>
      <c r="D119" s="141" t="s">
        <v>320</v>
      </c>
      <c r="E119" s="141" t="s">
        <v>321</v>
      </c>
      <c r="F119" s="66"/>
    </row>
    <row r="120" spans="1:6" ht="12.75">
      <c r="A120" s="94">
        <v>40389</v>
      </c>
      <c r="B120" s="65">
        <v>150</v>
      </c>
      <c r="C120" s="39" t="s">
        <v>24</v>
      </c>
      <c r="D120" s="141" t="s">
        <v>154</v>
      </c>
      <c r="E120" s="141" t="s">
        <v>322</v>
      </c>
      <c r="F120" s="66"/>
    </row>
    <row r="121" spans="1:6" ht="12.75">
      <c r="A121" s="94">
        <v>40395</v>
      </c>
      <c r="B121" s="65">
        <v>500</v>
      </c>
      <c r="C121" s="39" t="s">
        <v>24</v>
      </c>
      <c r="D121" s="141" t="s">
        <v>323</v>
      </c>
      <c r="E121" s="141" t="s">
        <v>324</v>
      </c>
      <c r="F121" s="66"/>
    </row>
    <row r="122" spans="1:6" ht="12.75">
      <c r="A122" s="94">
        <v>40396</v>
      </c>
      <c r="B122" s="65">
        <v>500</v>
      </c>
      <c r="C122" s="39" t="s">
        <v>24</v>
      </c>
      <c r="D122" s="141" t="s">
        <v>150</v>
      </c>
      <c r="E122" s="141" t="s">
        <v>325</v>
      </c>
      <c r="F122" s="66"/>
    </row>
    <row r="123" spans="1:6" ht="12.75">
      <c r="A123" s="94">
        <v>40410</v>
      </c>
      <c r="B123" s="65">
        <v>500</v>
      </c>
      <c r="C123" s="39" t="s">
        <v>24</v>
      </c>
      <c r="D123" s="141" t="s">
        <v>150</v>
      </c>
      <c r="E123" s="141" t="s">
        <v>326</v>
      </c>
      <c r="F123" s="66"/>
    </row>
    <row r="124" spans="1:6" ht="12.75">
      <c r="A124" s="94">
        <v>40410</v>
      </c>
      <c r="B124" s="65">
        <v>250</v>
      </c>
      <c r="C124" s="39" t="s">
        <v>24</v>
      </c>
      <c r="D124" s="141" t="s">
        <v>150</v>
      </c>
      <c r="E124" s="141" t="s">
        <v>327</v>
      </c>
      <c r="F124" s="66"/>
    </row>
    <row r="125" spans="1:6" ht="12.75">
      <c r="A125" s="94">
        <v>40410</v>
      </c>
      <c r="B125" s="65">
        <v>500</v>
      </c>
      <c r="C125" s="39" t="s">
        <v>24</v>
      </c>
      <c r="D125" s="141" t="s">
        <v>328</v>
      </c>
      <c r="E125" s="141" t="s">
        <v>329</v>
      </c>
      <c r="F125" s="66"/>
    </row>
    <row r="126" spans="1:6" ht="12.75">
      <c r="A126" s="94">
        <v>40410</v>
      </c>
      <c r="B126" s="65">
        <v>250</v>
      </c>
      <c r="C126" s="39" t="s">
        <v>24</v>
      </c>
      <c r="D126" s="141" t="s">
        <v>328</v>
      </c>
      <c r="E126" s="141" t="s">
        <v>330</v>
      </c>
      <c r="F126" s="66"/>
    </row>
    <row r="127" spans="1:6" ht="12.75">
      <c r="A127" s="94">
        <v>40410</v>
      </c>
      <c r="B127" s="65">
        <v>250</v>
      </c>
      <c r="C127" s="39" t="s">
        <v>24</v>
      </c>
      <c r="D127" s="141" t="s">
        <v>323</v>
      </c>
      <c r="E127" s="141" t="s">
        <v>331</v>
      </c>
      <c r="F127" s="66"/>
    </row>
    <row r="128" spans="1:6" ht="12.75">
      <c r="A128" s="94">
        <v>40410</v>
      </c>
      <c r="B128" s="65">
        <v>250</v>
      </c>
      <c r="C128" s="39" t="s">
        <v>24</v>
      </c>
      <c r="D128" s="141" t="s">
        <v>323</v>
      </c>
      <c r="E128" s="141" t="s">
        <v>332</v>
      </c>
      <c r="F128" s="66"/>
    </row>
    <row r="129" spans="1:6" ht="12.75">
      <c r="A129" s="94">
        <v>40410</v>
      </c>
      <c r="B129" s="65">
        <v>500</v>
      </c>
      <c r="C129" s="39" t="s">
        <v>24</v>
      </c>
      <c r="D129" s="141" t="s">
        <v>323</v>
      </c>
      <c r="E129" s="141" t="s">
        <v>333</v>
      </c>
      <c r="F129" s="66"/>
    </row>
    <row r="130" spans="1:6" ht="12.75">
      <c r="A130" s="94">
        <v>40431</v>
      </c>
      <c r="B130" s="65">
        <v>250</v>
      </c>
      <c r="C130" s="39" t="s">
        <v>24</v>
      </c>
      <c r="D130" s="141" t="s">
        <v>152</v>
      </c>
      <c r="E130" s="141" t="s">
        <v>334</v>
      </c>
      <c r="F130" s="66"/>
    </row>
    <row r="131" spans="1:6" ht="12.75">
      <c r="A131" s="94">
        <v>40431</v>
      </c>
      <c r="B131" s="65">
        <v>540</v>
      </c>
      <c r="C131" s="39" t="s">
        <v>24</v>
      </c>
      <c r="D131" s="141" t="s">
        <v>335</v>
      </c>
      <c r="E131" s="141" t="s">
        <v>336</v>
      </c>
      <c r="F131" s="66"/>
    </row>
    <row r="132" spans="1:6" ht="12.75">
      <c r="A132" s="94">
        <v>40431</v>
      </c>
      <c r="B132" s="65">
        <v>250</v>
      </c>
      <c r="C132" s="39" t="s">
        <v>24</v>
      </c>
      <c r="D132" s="141" t="s">
        <v>335</v>
      </c>
      <c r="E132" s="141" t="s">
        <v>337</v>
      </c>
      <c r="F132" s="66"/>
    </row>
    <row r="133" spans="1:2" ht="12.75">
      <c r="A133" s="17" t="s">
        <v>348</v>
      </c>
      <c r="B133" s="71">
        <f>SUM(B110:B132)</f>
        <v>7970</v>
      </c>
    </row>
    <row r="135" spans="1:2" ht="12.75">
      <c r="A135" s="95"/>
      <c r="B135" s="51"/>
    </row>
    <row r="136" spans="2:6" ht="12.75">
      <c r="B136" s="51"/>
      <c r="F136" s="47"/>
    </row>
    <row r="137" spans="2:6" ht="12.75">
      <c r="B137" s="51"/>
      <c r="F137" s="47"/>
    </row>
    <row r="138" spans="2:6" ht="12.75">
      <c r="B138" s="51"/>
      <c r="F138" s="47"/>
    </row>
    <row r="139" spans="2:6" ht="12.75">
      <c r="B139" s="51"/>
      <c r="F139" s="47"/>
    </row>
    <row r="140" ht="12.75">
      <c r="F140" s="47"/>
    </row>
    <row r="141" spans="1:6" ht="12.75">
      <c r="A141" s="81"/>
      <c r="C141" s="51"/>
      <c r="D141" s="126"/>
      <c r="F141" s="47"/>
    </row>
    <row r="142" spans="1:6" ht="12.75">
      <c r="A142" s="81"/>
      <c r="C142" s="51"/>
      <c r="D142" s="126"/>
      <c r="E142" s="126"/>
      <c r="F142" s="47"/>
    </row>
    <row r="143" spans="1:6" ht="12.75">
      <c r="A143" s="81"/>
      <c r="C143" s="51"/>
      <c r="D143" s="126"/>
      <c r="E143" s="126"/>
      <c r="F143" s="47"/>
    </row>
    <row r="144" spans="1:6" ht="12.75">
      <c r="A144" s="81"/>
      <c r="C144" s="51"/>
      <c r="D144" s="126"/>
      <c r="E144" s="126"/>
      <c r="F144" s="47"/>
    </row>
    <row r="145" spans="1:5" ht="12.75">
      <c r="A145" s="81"/>
      <c r="C145" s="51"/>
      <c r="D145" s="126"/>
      <c r="E145" s="126"/>
    </row>
    <row r="146" spans="1:5" ht="12.75">
      <c r="A146" s="81"/>
      <c r="C146" s="51"/>
      <c r="D146" s="126"/>
      <c r="E146" s="126"/>
    </row>
    <row r="147" spans="1:5" ht="12.75">
      <c r="A147" s="81"/>
      <c r="C147" s="51"/>
      <c r="D147" s="126"/>
      <c r="E147" s="126"/>
    </row>
    <row r="148" ht="12.75">
      <c r="B148" s="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of 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Jhough</dc:creator>
  <cp:keywords/>
  <dc:description/>
  <cp:lastModifiedBy>jhough</cp:lastModifiedBy>
  <cp:lastPrinted>2009-04-03T12:50:48Z</cp:lastPrinted>
  <dcterms:created xsi:type="dcterms:W3CDTF">2005-06-23T15:25:55Z</dcterms:created>
  <dcterms:modified xsi:type="dcterms:W3CDTF">2011-02-22T16:07:53Z</dcterms:modified>
  <cp:category/>
  <cp:version/>
  <cp:contentType/>
  <cp:contentStatus/>
</cp:coreProperties>
</file>